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P関係\ホームページ・ビルダー22 SP\追加画像フォルダ\R6年度料金表\"/>
    </mc:Choice>
  </mc:AlternateContent>
  <xr:revisionPtr revIDLastSave="0" documentId="13_ncr:1_{550E7989-A4D9-40A1-879A-E7A1A8CFB7EB}" xr6:coauthVersionLast="47" xr6:coauthVersionMax="47" xr10:uidLastSave="{00000000-0000-0000-0000-000000000000}"/>
  <bookViews>
    <workbookView xWindow="20370" yWindow="-3840" windowWidth="19440" windowHeight="14880" xr2:uid="{62FD8928-6688-4BB0-9D49-175350E10005}"/>
  </bookViews>
  <sheets>
    <sheet name="令和6年6月～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E16" i="1" s="1"/>
  <c r="L8" i="1" l="1"/>
  <c r="H8" i="1"/>
  <c r="C10" i="1"/>
  <c r="F10" i="1"/>
  <c r="F12" i="1"/>
  <c r="J14" i="1"/>
  <c r="L16" i="1"/>
  <c r="J16" i="1"/>
  <c r="I16" i="1"/>
  <c r="J8" i="1"/>
  <c r="D10" i="1"/>
  <c r="E10" i="1"/>
  <c r="E12" i="1"/>
  <c r="I14" i="1"/>
  <c r="K16" i="1"/>
  <c r="E8" i="1"/>
  <c r="J10" i="1"/>
  <c r="L12" i="1"/>
  <c r="C14" i="1"/>
  <c r="F14" i="1"/>
  <c r="H16" i="1"/>
  <c r="K10" i="1"/>
  <c r="H12" i="1"/>
  <c r="G8" i="1"/>
  <c r="I10" i="1"/>
  <c r="K12" i="1"/>
  <c r="D14" i="1"/>
  <c r="E14" i="1"/>
  <c r="G16" i="1"/>
  <c r="C8" i="1"/>
  <c r="I8" i="1"/>
  <c r="H10" i="1"/>
  <c r="J12" i="1"/>
  <c r="L14" i="1"/>
  <c r="C16" i="1"/>
  <c r="F16" i="1"/>
  <c r="L10" i="1"/>
  <c r="C12" i="1"/>
  <c r="G12" i="1"/>
  <c r="H14" i="1"/>
  <c r="F8" i="1"/>
  <c r="D12" i="1"/>
  <c r="G14" i="1"/>
  <c r="D8" i="1"/>
  <c r="K8" i="1"/>
  <c r="G10" i="1"/>
  <c r="I12" i="1"/>
  <c r="K14" i="1"/>
  <c r="D16" i="1"/>
</calcChain>
</file>

<file path=xl/sharedStrings.xml><?xml version="1.0" encoding="utf-8"?>
<sst xmlns="http://schemas.openxmlformats.org/spreadsheetml/2006/main" count="82" uniqueCount="63">
  <si>
    <t>負担段階
区分</t>
    <rPh sb="0" eb="2">
      <t>フタン</t>
    </rPh>
    <rPh sb="2" eb="4">
      <t>ダンカイ</t>
    </rPh>
    <rPh sb="5" eb="7">
      <t>クブン</t>
    </rPh>
    <phoneticPr fontId="2"/>
  </si>
  <si>
    <t>介護保険負担
限度額認定証
（対象外）</t>
    <rPh sb="0" eb="4">
      <t>カイゴホケン</t>
    </rPh>
    <rPh sb="4" eb="6">
      <t>フタン</t>
    </rPh>
    <rPh sb="7" eb="9">
      <t>ゲンド</t>
    </rPh>
    <rPh sb="9" eb="10">
      <t>ガク</t>
    </rPh>
    <rPh sb="10" eb="13">
      <t>ニンテイショウ</t>
    </rPh>
    <rPh sb="15" eb="18">
      <t>タイショウガイ</t>
    </rPh>
    <phoneticPr fontId="2"/>
  </si>
  <si>
    <t>介護保険負担
限度額認定証
（第1段階）</t>
    <rPh sb="0" eb="4">
      <t>カイゴホケン</t>
    </rPh>
    <rPh sb="4" eb="6">
      <t>フタン</t>
    </rPh>
    <rPh sb="7" eb="9">
      <t>ゲンド</t>
    </rPh>
    <rPh sb="9" eb="10">
      <t>ガク</t>
    </rPh>
    <rPh sb="10" eb="13">
      <t>ニンテイショウ</t>
    </rPh>
    <rPh sb="15" eb="16">
      <t>ダイ</t>
    </rPh>
    <rPh sb="17" eb="19">
      <t>ダンカイ</t>
    </rPh>
    <phoneticPr fontId="2"/>
  </si>
  <si>
    <t>介護保険負担
限度額認定証
（第2段階）</t>
    <rPh sb="0" eb="4">
      <t>カイゴホケン</t>
    </rPh>
    <rPh sb="4" eb="6">
      <t>フタン</t>
    </rPh>
    <rPh sb="7" eb="9">
      <t>ゲンド</t>
    </rPh>
    <rPh sb="9" eb="10">
      <t>ガク</t>
    </rPh>
    <rPh sb="10" eb="13">
      <t>ニンテイショウ</t>
    </rPh>
    <rPh sb="15" eb="16">
      <t>ダイ</t>
    </rPh>
    <rPh sb="17" eb="19">
      <t>ダンカイ</t>
    </rPh>
    <phoneticPr fontId="2"/>
  </si>
  <si>
    <t>介護保険負担
限度額認定証
（第3段階①）</t>
    <rPh sb="0" eb="4">
      <t>カイゴホケン</t>
    </rPh>
    <rPh sb="4" eb="6">
      <t>フタン</t>
    </rPh>
    <rPh sb="7" eb="9">
      <t>ゲンド</t>
    </rPh>
    <rPh sb="9" eb="10">
      <t>ガク</t>
    </rPh>
    <rPh sb="10" eb="13">
      <t>ニンテイショウ</t>
    </rPh>
    <rPh sb="15" eb="16">
      <t>ダイ</t>
    </rPh>
    <rPh sb="17" eb="19">
      <t>ダンカイ</t>
    </rPh>
    <phoneticPr fontId="2"/>
  </si>
  <si>
    <t>介護保険負担
限度額認定証
（第3段階②）</t>
    <rPh sb="0" eb="4">
      <t>カイゴホケン</t>
    </rPh>
    <rPh sb="4" eb="6">
      <t>フタン</t>
    </rPh>
    <rPh sb="7" eb="9">
      <t>ゲンド</t>
    </rPh>
    <rPh sb="9" eb="10">
      <t>ガク</t>
    </rPh>
    <rPh sb="10" eb="13">
      <t>ニンテイショウ</t>
    </rPh>
    <rPh sb="15" eb="16">
      <t>ダイ</t>
    </rPh>
    <rPh sb="17" eb="19">
      <t>ダンカイ</t>
    </rPh>
    <phoneticPr fontId="2"/>
  </si>
  <si>
    <t>食事代</t>
    <rPh sb="0" eb="3">
      <t>ショクジダイ</t>
    </rPh>
    <phoneticPr fontId="2"/>
  </si>
  <si>
    <t>居住費</t>
    <rPh sb="0" eb="3">
      <t>キョジュウヒ</t>
    </rPh>
    <phoneticPr fontId="2"/>
  </si>
  <si>
    <t>多床室</t>
    <rPh sb="0" eb="3">
      <t>タショウシツ</t>
    </rPh>
    <phoneticPr fontId="2"/>
  </si>
  <si>
    <t>個室</t>
    <rPh sb="0" eb="2">
      <t>コシツ</t>
    </rPh>
    <phoneticPr fontId="2"/>
  </si>
  <si>
    <t>要介護１</t>
    <rPh sb="0" eb="3">
      <t>ヨウカイゴ</t>
    </rPh>
    <phoneticPr fontId="2"/>
  </si>
  <si>
    <t>要介護2</t>
    <rPh sb="0" eb="3">
      <t>ヨウカイゴ</t>
    </rPh>
    <phoneticPr fontId="2"/>
  </si>
  <si>
    <t>要介護3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</si>
  <si>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</si>
  <si>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</si>
  <si>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介護保険対象分（上記費用に含まれるもの）</t>
    <rPh sb="0" eb="4">
      <t>カイゴホケン</t>
    </rPh>
    <rPh sb="4" eb="7">
      <t>タイショウブン</t>
    </rPh>
    <rPh sb="8" eb="12">
      <t>ジョウキヒヨウ</t>
    </rPh>
    <rPh sb="13" eb="14">
      <t>フク</t>
    </rPh>
    <phoneticPr fontId="2"/>
  </si>
  <si>
    <t>上記表参照</t>
    <rPh sb="0" eb="5">
      <t>ジョウキヒョウサンショウ</t>
    </rPh>
    <phoneticPr fontId="2"/>
  </si>
  <si>
    <t>介護保険対象分（その他の加算）</t>
    <rPh sb="0" eb="4">
      <t>カイゴホケン</t>
    </rPh>
    <rPh sb="4" eb="7">
      <t>タイショウブン</t>
    </rPh>
    <rPh sb="10" eb="11">
      <t>タ</t>
    </rPh>
    <rPh sb="12" eb="14">
      <t>カサン</t>
    </rPh>
    <phoneticPr fontId="2"/>
  </si>
  <si>
    <t>療養食加算（1日3食を限度）</t>
    <rPh sb="0" eb="5">
      <t>リョウヨウショクカサン</t>
    </rPh>
    <rPh sb="7" eb="8">
      <t>ニチ</t>
    </rPh>
    <rPh sb="9" eb="10">
      <t>ショク</t>
    </rPh>
    <rPh sb="11" eb="13">
      <t>ゲンド</t>
    </rPh>
    <phoneticPr fontId="2"/>
  </si>
  <si>
    <t>サービス提供体制強化加算（Ⅰ）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</si>
  <si>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</si>
  <si>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要介護1</t>
    <rPh sb="0" eb="3">
      <t>ヨウカイゴ</t>
    </rPh>
    <phoneticPr fontId="2"/>
  </si>
  <si>
    <t>要介護4</t>
    <rPh sb="0" eb="3">
      <t>ヨウカイゴ</t>
    </rPh>
    <phoneticPr fontId="2"/>
  </si>
  <si>
    <t>要介護5</t>
    <rPh sb="0" eb="3">
      <t>ヨウカイゴ</t>
    </rPh>
    <phoneticPr fontId="2"/>
  </si>
  <si>
    <t>※介護職員処遇改善加算（Ⅰ）</t>
    <rPh sb="1" eb="5">
      <t>カイゴショクイン</t>
    </rPh>
    <rPh sb="5" eb="7">
      <t>ショグウ</t>
    </rPh>
    <rPh sb="7" eb="9">
      <t>カイゼン</t>
    </rPh>
    <rPh sb="9" eb="11">
      <t>カサン</t>
    </rPh>
    <phoneticPr fontId="2"/>
  </si>
  <si>
    <t>介護保険対象外費用</t>
    <rPh sb="0" eb="4">
      <t>カイゴホケン</t>
    </rPh>
    <rPh sb="4" eb="9">
      <t>タイショウガイヒヨウ</t>
    </rPh>
    <phoneticPr fontId="2"/>
  </si>
  <si>
    <t>特別食</t>
    <rPh sb="0" eb="3">
      <t>トクベツショク</t>
    </rPh>
    <phoneticPr fontId="2"/>
  </si>
  <si>
    <t>複写物の交付（片面につき）</t>
    <rPh sb="0" eb="3">
      <t>フクシャブツ</t>
    </rPh>
    <rPh sb="4" eb="6">
      <t>コウフ</t>
    </rPh>
    <rPh sb="7" eb="9">
      <t>カタメン</t>
    </rPh>
    <phoneticPr fontId="2"/>
  </si>
  <si>
    <t>コーヒー代</t>
    <rPh sb="4" eb="5">
      <t>ダイ</t>
    </rPh>
    <phoneticPr fontId="2"/>
  </si>
  <si>
    <t>お茶代</t>
    <rPh sb="1" eb="3">
      <t>チャダイ</t>
    </rPh>
    <phoneticPr fontId="2"/>
  </si>
  <si>
    <t>電気代（1品目）</t>
    <rPh sb="0" eb="3">
      <t>デンキダイ</t>
    </rPh>
    <rPh sb="5" eb="7">
      <t>ヒンモク</t>
    </rPh>
    <phoneticPr fontId="2"/>
  </si>
  <si>
    <t>電気代（2品目以上）</t>
    <rPh sb="0" eb="3">
      <t>デンキダイ</t>
    </rPh>
    <rPh sb="5" eb="7">
      <t>ヒンモク</t>
    </rPh>
    <rPh sb="7" eb="9">
      <t>イジョウ</t>
    </rPh>
    <phoneticPr fontId="2"/>
  </si>
  <si>
    <t>外出援助費</t>
    <rPh sb="0" eb="2">
      <t>ガイシュツ</t>
    </rPh>
    <rPh sb="2" eb="5">
      <t>エンジョヒ</t>
    </rPh>
    <phoneticPr fontId="2"/>
  </si>
  <si>
    <t>外出レク費（内容により変動）</t>
    <rPh sb="0" eb="2">
      <t>ガイシュツ</t>
    </rPh>
    <rPh sb="4" eb="5">
      <t>ヒ</t>
    </rPh>
    <rPh sb="6" eb="8">
      <t>ナイヨウ</t>
    </rPh>
    <rPh sb="11" eb="13">
      <t>ヘンドウ</t>
    </rPh>
    <phoneticPr fontId="2"/>
  </si>
  <si>
    <t>理容代</t>
    <rPh sb="0" eb="3">
      <t>リヨウダイ</t>
    </rPh>
    <phoneticPr fontId="2"/>
  </si>
  <si>
    <t>日用品費</t>
    <rPh sb="0" eb="2">
      <t>ヒヨウ</t>
    </rPh>
    <rPh sb="2" eb="4">
      <t>ヒンヒ</t>
    </rPh>
    <phoneticPr fontId="2"/>
  </si>
  <si>
    <t>500円/食</t>
    <rPh sb="3" eb="4">
      <t>エン</t>
    </rPh>
    <rPh sb="5" eb="6">
      <t>ショク</t>
    </rPh>
    <phoneticPr fontId="2"/>
  </si>
  <si>
    <t>10円/A4 20円/A3</t>
    <rPh sb="2" eb="3">
      <t>エン</t>
    </rPh>
    <rPh sb="9" eb="10">
      <t>エン</t>
    </rPh>
    <phoneticPr fontId="2"/>
  </si>
  <si>
    <t>80円/杯</t>
    <rPh sb="2" eb="3">
      <t>エン</t>
    </rPh>
    <rPh sb="4" eb="5">
      <t>パイ</t>
    </rPh>
    <phoneticPr fontId="2"/>
  </si>
  <si>
    <t>150円/本</t>
    <rPh sb="3" eb="4">
      <t>エン</t>
    </rPh>
    <rPh sb="5" eb="6">
      <t>ホン</t>
    </rPh>
    <phoneticPr fontId="2"/>
  </si>
  <si>
    <t>100円/日</t>
    <rPh sb="3" eb="4">
      <t>エン</t>
    </rPh>
    <rPh sb="5" eb="6">
      <t>ニチ</t>
    </rPh>
    <phoneticPr fontId="2"/>
  </si>
  <si>
    <t>200円/日</t>
    <rPh sb="3" eb="4">
      <t>エン</t>
    </rPh>
    <rPh sb="5" eb="6">
      <t>ニチ</t>
    </rPh>
    <phoneticPr fontId="2"/>
  </si>
  <si>
    <t>300円/回</t>
    <rPh sb="3" eb="4">
      <t>エン</t>
    </rPh>
    <rPh sb="5" eb="6">
      <t>カイ</t>
    </rPh>
    <phoneticPr fontId="2"/>
  </si>
  <si>
    <t>2,000円～2,500円/30分</t>
    <rPh sb="5" eb="6">
      <t>エン</t>
    </rPh>
    <rPh sb="12" eb="13">
      <t>エン</t>
    </rPh>
    <rPh sb="16" eb="17">
      <t>フン</t>
    </rPh>
    <phoneticPr fontId="2"/>
  </si>
  <si>
    <t>1,000円～2,000円</t>
    <rPh sb="5" eb="6">
      <t>エン</t>
    </rPh>
    <rPh sb="12" eb="13">
      <t>エン</t>
    </rPh>
    <phoneticPr fontId="2"/>
  </si>
  <si>
    <t>丸刈り：1,700円</t>
    <rPh sb="0" eb="2">
      <t>マルガ</t>
    </rPh>
    <rPh sb="9" eb="10">
      <t>エン</t>
    </rPh>
    <phoneticPr fontId="2"/>
  </si>
  <si>
    <t>カット：2,200円</t>
    <rPh sb="9" eb="10">
      <t>エン</t>
    </rPh>
    <phoneticPr fontId="2"/>
  </si>
  <si>
    <t>円/日</t>
    <rPh sb="0" eb="1">
      <t>エン</t>
    </rPh>
    <rPh sb="2" eb="3">
      <t>ニチ</t>
    </rPh>
    <phoneticPr fontId="2"/>
  </si>
  <si>
    <t>円/食</t>
    <rPh sb="0" eb="1">
      <t>エン</t>
    </rPh>
    <rPh sb="2" eb="3">
      <t>ショク</t>
    </rPh>
    <phoneticPr fontId="2"/>
  </si>
  <si>
    <t>特別養護老人ホームあすわ苑　短期入所費用（1日あたり）</t>
    <rPh sb="0" eb="4">
      <t>トクベツヨウゴ</t>
    </rPh>
    <rPh sb="4" eb="6">
      <t>ロウジン</t>
    </rPh>
    <rPh sb="12" eb="13">
      <t>エン</t>
    </rPh>
    <rPh sb="14" eb="16">
      <t>タンキ</t>
    </rPh>
    <rPh sb="16" eb="18">
      <t>ニュウショ</t>
    </rPh>
    <rPh sb="18" eb="20">
      <t>ヒヨウ</t>
    </rPh>
    <rPh sb="22" eb="23">
      <t>ニチ</t>
    </rPh>
    <phoneticPr fontId="2"/>
  </si>
  <si>
    <t>看護体制加算（Ⅰ）</t>
    <rPh sb="0" eb="2">
      <t>カンゴ</t>
    </rPh>
    <rPh sb="2" eb="6">
      <t>タイセイカサン</t>
    </rPh>
    <phoneticPr fontId="2"/>
  </si>
  <si>
    <t>看護体制加算（Ⅲ）</t>
    <rPh sb="0" eb="4">
      <t>カンゴタイセイ</t>
    </rPh>
    <rPh sb="4" eb="6">
      <t>カサン</t>
    </rPh>
    <phoneticPr fontId="2"/>
  </si>
  <si>
    <t>夜勤職員体制加算（Ⅲ）</t>
    <rPh sb="0" eb="8">
      <t>ヤキンショクインタイセイカサン</t>
    </rPh>
    <phoneticPr fontId="2"/>
  </si>
  <si>
    <t>送迎加算</t>
    <rPh sb="0" eb="4">
      <t>ソウゲイカサン</t>
    </rPh>
    <phoneticPr fontId="2"/>
  </si>
  <si>
    <t>円/片道</t>
    <rPh sb="0" eb="1">
      <t>エン</t>
    </rPh>
    <rPh sb="2" eb="4">
      <t>カタミチ</t>
    </rPh>
    <phoneticPr fontId="2"/>
  </si>
  <si>
    <t>緊急短期入所受入加算</t>
    <rPh sb="0" eb="4">
      <t>キンキュウタンキ</t>
    </rPh>
    <rPh sb="4" eb="6">
      <t>ニュウショ</t>
    </rPh>
    <rPh sb="6" eb="10">
      <t>ウケイレカサン</t>
    </rPh>
    <phoneticPr fontId="2"/>
  </si>
  <si>
    <t>長期利用提供減算</t>
    <rPh sb="0" eb="2">
      <t>チョウキ</t>
    </rPh>
    <rPh sb="2" eb="4">
      <t>リヨウ</t>
    </rPh>
    <rPh sb="4" eb="6">
      <t>テイキョウ</t>
    </rPh>
    <rPh sb="6" eb="8">
      <t>ゲンサン</t>
    </rPh>
    <phoneticPr fontId="2"/>
  </si>
  <si>
    <t>キャンセル料</t>
    <rPh sb="5" eb="6">
      <t>リョウ</t>
    </rPh>
    <phoneticPr fontId="2"/>
  </si>
  <si>
    <t>600円/回</t>
    <rPh sb="3" eb="4">
      <t>エン</t>
    </rPh>
    <rPh sb="5" eb="6">
      <t>カイ</t>
    </rPh>
    <phoneticPr fontId="2"/>
  </si>
  <si>
    <t>50円/日</t>
    <rPh sb="2" eb="3">
      <t>エン</t>
    </rPh>
    <rPh sb="4" eb="5">
      <t>ニチ</t>
    </rPh>
    <phoneticPr fontId="2"/>
  </si>
  <si>
    <t>ハンドソープ・マスク・タオル・義歯洗浄剤
保湿剤・電話代・ティッシュペーパー　等</t>
    <rPh sb="15" eb="20">
      <t>ギシセンジョウザイ</t>
    </rPh>
    <rPh sb="21" eb="24">
      <t>ホシツザイ</t>
    </rPh>
    <rPh sb="25" eb="28">
      <t>デンワダイ</t>
    </rPh>
    <rPh sb="39" eb="40">
      <t>トウ</t>
    </rPh>
    <phoneticPr fontId="2"/>
  </si>
  <si>
    <t>※1日あたり</t>
    <rPh sb="2" eb="3">
      <t>ニチ</t>
    </rPh>
    <phoneticPr fontId="2"/>
  </si>
  <si>
    <t>買物代行費</t>
    <rPh sb="0" eb="4">
      <t>カイモノダイコウ</t>
    </rPh>
    <rPh sb="4" eb="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</si>
</sst>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3" fontId="0" fillId="0" borderId="3" xfId="0" applyNumberForma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38" fontId="0" fillId="0" borderId="7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42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38" fontId="0" fillId="0" borderId="28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38" fontId="0" fillId="0" borderId="14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38" fontId="0" fillId="0" borderId="1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0" fillId="0" borderId="40" xfId="1" applyFont="1" applyBorder="1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4" borderId="0" xfId="0" applyFill="1">
      <alignment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0" fillId="4" borderId="0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2B632-9ECA-43CC-BD3A-98B4BE2598AB}">
  <dimension ref="A1:M35"/>
  <sheetViews>
    <sheetView tabSelected="1" workbookViewId="0">
      <selection activeCell="B2" sqref="B2:L2"/>
    </sheetView>
  </sheetViews>
  <sheetFormatPr defaultRowHeight="18.75" x14ac:dyDescent="0.4"/>
  <cols>
    <col min="1" max="1" width="1.625" customWidth="1"/>
    <col min="2" max="2" width="9" bestFit="1" customWidth="1"/>
    <col min="3" max="12" width="7.625" customWidth="1"/>
    <col min="13" max="13" width="1.625" customWidth="1"/>
  </cols>
  <sheetData>
    <row r="1" spans="1:13" ht="9" customHeight="1" x14ac:dyDescent="0.4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25.5" x14ac:dyDescent="0.4">
      <c r="A2" s="81"/>
      <c r="B2" s="82" t="s">
        <v>49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1"/>
    </row>
    <row r="3" spans="1:13" ht="19.5" thickBot="1" x14ac:dyDescent="0.4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 ht="72" customHeight="1" thickBot="1" x14ac:dyDescent="0.45">
      <c r="A4" s="81"/>
      <c r="B4" s="14" t="s">
        <v>0</v>
      </c>
      <c r="C4" s="77" t="s">
        <v>1</v>
      </c>
      <c r="D4" s="78"/>
      <c r="E4" s="79" t="s">
        <v>2</v>
      </c>
      <c r="F4" s="80"/>
      <c r="G4" s="77" t="s">
        <v>3</v>
      </c>
      <c r="H4" s="78"/>
      <c r="I4" s="79" t="s">
        <v>4</v>
      </c>
      <c r="J4" s="80"/>
      <c r="K4" s="77" t="s">
        <v>5</v>
      </c>
      <c r="L4" s="80"/>
      <c r="M4" s="81"/>
    </row>
    <row r="5" spans="1:13" ht="24" customHeight="1" thickTop="1" x14ac:dyDescent="0.4">
      <c r="A5" s="81"/>
      <c r="B5" s="15" t="s">
        <v>6</v>
      </c>
      <c r="C5" s="51">
        <v>1500</v>
      </c>
      <c r="D5" s="73"/>
      <c r="E5" s="59">
        <v>300</v>
      </c>
      <c r="F5" s="74"/>
      <c r="G5" s="51">
        <v>390</v>
      </c>
      <c r="H5" s="73"/>
      <c r="I5" s="59">
        <v>650</v>
      </c>
      <c r="J5" s="74"/>
      <c r="K5" s="51">
        <v>1360</v>
      </c>
      <c r="L5" s="74"/>
      <c r="M5" s="81"/>
    </row>
    <row r="6" spans="1:13" ht="24" customHeight="1" x14ac:dyDescent="0.4">
      <c r="A6" s="81"/>
      <c r="B6" s="75" t="s">
        <v>7</v>
      </c>
      <c r="C6" s="12" t="s">
        <v>8</v>
      </c>
      <c r="D6" s="19" t="s">
        <v>9</v>
      </c>
      <c r="E6" s="21" t="s">
        <v>8</v>
      </c>
      <c r="F6" s="10" t="s">
        <v>9</v>
      </c>
      <c r="G6" s="12" t="s">
        <v>8</v>
      </c>
      <c r="H6" s="19" t="s">
        <v>9</v>
      </c>
      <c r="I6" s="21" t="s">
        <v>8</v>
      </c>
      <c r="J6" s="10" t="s">
        <v>9</v>
      </c>
      <c r="K6" s="12" t="s">
        <v>8</v>
      </c>
      <c r="L6" s="10" t="s">
        <v>9</v>
      </c>
      <c r="M6" s="81"/>
    </row>
    <row r="7" spans="1:13" ht="24" customHeight="1" thickBot="1" x14ac:dyDescent="0.45">
      <c r="A7" s="81"/>
      <c r="B7" s="76"/>
      <c r="C7" s="13">
        <v>900</v>
      </c>
      <c r="D7" s="20">
        <v>1200</v>
      </c>
      <c r="E7" s="22">
        <v>0</v>
      </c>
      <c r="F7" s="11">
        <v>320</v>
      </c>
      <c r="G7" s="13">
        <v>370</v>
      </c>
      <c r="H7" s="20">
        <v>420</v>
      </c>
      <c r="I7" s="22">
        <v>370</v>
      </c>
      <c r="J7" s="11">
        <v>820</v>
      </c>
      <c r="K7" s="13">
        <v>370</v>
      </c>
      <c r="L7" s="11">
        <v>820</v>
      </c>
      <c r="M7" s="81"/>
    </row>
    <row r="8" spans="1:13" ht="19.5" thickTop="1" x14ac:dyDescent="0.4">
      <c r="A8" s="81"/>
      <c r="B8" s="17" t="s">
        <v>10</v>
      </c>
      <c r="C8" s="51">
        <f>$B$9+$F$22+$F$23+$F$24+$F$25+$C$28+C5+C7</f>
        <v>3115.2440000000001</v>
      </c>
      <c r="D8" s="70">
        <f>$B$9+$F$22+$F$23+$F$24+$F$25+$C$28+C5+D7</f>
        <v>3415.2440000000001</v>
      </c>
      <c r="E8" s="59">
        <f>$B$9+$F$22+$F$23+$F$24+$F$25+$C$28+E5+E7</f>
        <v>1015.244</v>
      </c>
      <c r="F8" s="53">
        <f t="shared" ref="F8:L8" si="0">$B$9+$F$22+$F$23+$F$24+$F$25+$C$28+E5+F7</f>
        <v>1335.2440000000001</v>
      </c>
      <c r="G8" s="51">
        <f>$B$9+$F$22+$F$23+$F$24+$F$25+$C$28+G5+G7</f>
        <v>1475.2440000000001</v>
      </c>
      <c r="H8" s="70">
        <f t="shared" si="0"/>
        <v>1525.2440000000001</v>
      </c>
      <c r="I8" s="59">
        <f>$B$9+$F$22+$F$23+$F$24+$F$25+$C$28+I5+I7</f>
        <v>1735.2440000000001</v>
      </c>
      <c r="J8" s="53">
        <f t="shared" si="0"/>
        <v>2185.2440000000001</v>
      </c>
      <c r="K8" s="51">
        <f>$B$9+$F$22+$F$23+$F$24+$F$25+$C$28+K5+K7</f>
        <v>2445.2440000000001</v>
      </c>
      <c r="L8" s="53">
        <f t="shared" si="0"/>
        <v>2895.2440000000001</v>
      </c>
      <c r="M8" s="81"/>
    </row>
    <row r="9" spans="1:13" x14ac:dyDescent="0.4">
      <c r="A9" s="81"/>
      <c r="B9" s="16">
        <v>603</v>
      </c>
      <c r="C9" s="69"/>
      <c r="D9" s="71"/>
      <c r="E9" s="68"/>
      <c r="F9" s="67"/>
      <c r="G9" s="69"/>
      <c r="H9" s="71"/>
      <c r="I9" s="68"/>
      <c r="J9" s="67"/>
      <c r="K9" s="69"/>
      <c r="L9" s="67"/>
      <c r="M9" s="81"/>
    </row>
    <row r="10" spans="1:13" x14ac:dyDescent="0.4">
      <c r="A10" s="81"/>
      <c r="B10" s="16" t="s">
        <v>11</v>
      </c>
      <c r="C10" s="51">
        <f>$B$11+$F$22+$F$23+$F$24+$F$25+$C$28+C5+C7</f>
        <v>3184.2440000000001</v>
      </c>
      <c r="D10" s="70">
        <f>$B$11+$F$22+$F$23+$F$24+$F$25+$C$28+C5+D7</f>
        <v>3484.2440000000001</v>
      </c>
      <c r="E10" s="59">
        <f>$B$11+$F$22+$F$23+$F$24+$F$25+$C$28+E5+E7</f>
        <v>1084.2440000000001</v>
      </c>
      <c r="F10" s="53">
        <f t="shared" ref="F10" si="1">$B$11+$F$22+$F$23+$F$24+$F$25+$C$28+E5+F7</f>
        <v>1404.2440000000001</v>
      </c>
      <c r="G10" s="51">
        <f t="shared" ref="G10" si="2">$B$11+$F$22+$F$23+$F$24+$F$25+$C$28+G5+G7</f>
        <v>1544.2440000000001</v>
      </c>
      <c r="H10" s="70">
        <f t="shared" ref="H10" si="3">$B$11+$F$22+$F$23+$F$24+$F$25+$C$28+G5+H7</f>
        <v>1594.2440000000001</v>
      </c>
      <c r="I10" s="59">
        <f t="shared" ref="I10" si="4">$B$11+$F$22+$F$23+$F$24+$F$25+$C$28+I5+I7</f>
        <v>1804.2440000000001</v>
      </c>
      <c r="J10" s="53">
        <f t="shared" ref="J10" si="5">$B$11+$F$22+$F$23+$F$24+$F$25+$C$28+I5+J7</f>
        <v>2254.2440000000001</v>
      </c>
      <c r="K10" s="51">
        <f t="shared" ref="K10" si="6">$B$11+$F$22+$F$23+$F$24+$F$25+$C$28+K5+K7</f>
        <v>2514.2440000000001</v>
      </c>
      <c r="L10" s="53">
        <f t="shared" ref="L10" si="7">$B$11+$F$22+$F$23+$F$24+$F$25+$C$28+K5+L7</f>
        <v>2964.2440000000001</v>
      </c>
      <c r="M10" s="81"/>
    </row>
    <row r="11" spans="1:13" x14ac:dyDescent="0.4">
      <c r="A11" s="81"/>
      <c r="B11" s="16">
        <v>672</v>
      </c>
      <c r="C11" s="69"/>
      <c r="D11" s="71"/>
      <c r="E11" s="68"/>
      <c r="F11" s="67"/>
      <c r="G11" s="69"/>
      <c r="H11" s="71"/>
      <c r="I11" s="68"/>
      <c r="J11" s="67"/>
      <c r="K11" s="69"/>
      <c r="L11" s="67"/>
      <c r="M11" s="81"/>
    </row>
    <row r="12" spans="1:13" x14ac:dyDescent="0.4">
      <c r="A12" s="81"/>
      <c r="B12" s="16" t="s">
        <v>12</v>
      </c>
      <c r="C12" s="51">
        <f>$B$13+$F$22+$F$23+$F$24+$F$25+$C$28+C5+C7</f>
        <v>3257.2440000000001</v>
      </c>
      <c r="D12" s="70">
        <f>$B$13+$F$22+$F$23+$F$24+$F$25+$C$28+C5+D7</f>
        <v>3557.2440000000001</v>
      </c>
      <c r="E12" s="59">
        <f t="shared" ref="E12" si="8">$B$13+$F$22+$F$23+$F$24+$F$25+$C$28+E5+E7</f>
        <v>1157.2440000000001</v>
      </c>
      <c r="F12" s="53">
        <f t="shared" ref="F12" si="9">$B$13+$F$22+$F$23+$F$24+$F$25+$C$28+E5+F7</f>
        <v>1477.2440000000001</v>
      </c>
      <c r="G12" s="51">
        <f>$B$13+$F$22+$F$23+$F$24+$F$25+$C$28+G5+G7</f>
        <v>1617.2440000000001</v>
      </c>
      <c r="H12" s="70">
        <f t="shared" ref="H12" si="10">$B$13+$F$22+$F$23+$F$24+$F$25+$C$28+G5+H7</f>
        <v>1667.2440000000001</v>
      </c>
      <c r="I12" s="59">
        <f t="shared" ref="I12" si="11">$B$13+$F$22+$F$23+$F$24+$F$25+$C$28+I5+I7</f>
        <v>1877.2440000000001</v>
      </c>
      <c r="J12" s="53">
        <f t="shared" ref="J12" si="12">$B$13+$F$22+$F$23+$F$24+$F$25+$C$28+I5+J7</f>
        <v>2327.2440000000001</v>
      </c>
      <c r="K12" s="51">
        <f t="shared" ref="K12" si="13">$B$13+$F$22+$F$23+$F$24+$F$25+$C$28+K5+K7</f>
        <v>2587.2440000000001</v>
      </c>
      <c r="L12" s="53">
        <f t="shared" ref="L12" si="14">$B$13+$F$22+$F$23+$F$24+$F$25+$C$28+K5+L7</f>
        <v>3037.2440000000001</v>
      </c>
      <c r="M12" s="81"/>
    </row>
    <row r="13" spans="1:13" x14ac:dyDescent="0.4">
      <c r="A13" s="81"/>
      <c r="B13" s="16">
        <v>745</v>
      </c>
      <c r="C13" s="69"/>
      <c r="D13" s="71"/>
      <c r="E13" s="68"/>
      <c r="F13" s="67"/>
      <c r="G13" s="69"/>
      <c r="H13" s="71"/>
      <c r="I13" s="68"/>
      <c r="J13" s="67"/>
      <c r="K13" s="69"/>
      <c r="L13" s="67"/>
      <c r="M13" s="81"/>
    </row>
    <row r="14" spans="1:13" x14ac:dyDescent="0.4">
      <c r="A14" s="81"/>
      <c r="B14" s="16" t="s">
        <v>13</v>
      </c>
      <c r="C14" s="51">
        <f>$B$15+$F$22+$F$23+$F$24+$F$25+$C$28+C5+C7</f>
        <v>3327.2440000000001</v>
      </c>
      <c r="D14" s="70">
        <f>$B$15+$F$22+$F$23+$F$24+$F$25+$C$28+C5+D7</f>
        <v>3627.2440000000001</v>
      </c>
      <c r="E14" s="59">
        <f t="shared" ref="E14" si="15">$B$15+$F$22+$F$23+$F$24+$F$25+$C$28+E5+E7</f>
        <v>1227.2440000000001</v>
      </c>
      <c r="F14" s="53">
        <f t="shared" ref="F14" si="16">$B$15+$F$22+$F$23+$F$24+$F$25+$C$28+E5+F7</f>
        <v>1547.2440000000001</v>
      </c>
      <c r="G14" s="51">
        <f t="shared" ref="G14" si="17">$B$15+$F$22+$F$23+$F$24+$F$25+$C$28+G5+G7</f>
        <v>1687.2440000000001</v>
      </c>
      <c r="H14" s="70">
        <f t="shared" ref="H14" si="18">$B$15+$F$22+$F$23+$F$24+$F$25+$C$28+G5+H7</f>
        <v>1737.2440000000001</v>
      </c>
      <c r="I14" s="59">
        <f t="shared" ref="I14" si="19">$B$15+$F$22+$F$23+$F$24+$F$25+$C$28+I5+I7</f>
        <v>1947.2440000000001</v>
      </c>
      <c r="J14" s="53">
        <f t="shared" ref="J14" si="20">$B$15+$F$22+$F$23+$F$24+$F$25+$C$28+I5+J7</f>
        <v>2397.2440000000001</v>
      </c>
      <c r="K14" s="51">
        <f t="shared" ref="K14" si="21">$B$15+$F$22+$F$23+$F$24+$F$25+$C$28+K5+K7</f>
        <v>2657.2440000000001</v>
      </c>
      <c r="L14" s="53">
        <f t="shared" ref="L14" si="22">$B$15+$F$22+$F$23+$F$24+$F$25+$C$28+K5+L7</f>
        <v>3107.2440000000001</v>
      </c>
      <c r="M14" s="81"/>
    </row>
    <row r="15" spans="1:13" x14ac:dyDescent="0.4">
      <c r="A15" s="81"/>
      <c r="B15" s="16">
        <v>815</v>
      </c>
      <c r="C15" s="69"/>
      <c r="D15" s="71"/>
      <c r="E15" s="68"/>
      <c r="F15" s="67"/>
      <c r="G15" s="69"/>
      <c r="H15" s="71"/>
      <c r="I15" s="68"/>
      <c r="J15" s="67"/>
      <c r="K15" s="69"/>
      <c r="L15" s="67"/>
      <c r="M15" s="81"/>
    </row>
    <row r="16" spans="1:13" x14ac:dyDescent="0.4">
      <c r="A16" s="81"/>
      <c r="B16" s="16" t="s">
        <v>14</v>
      </c>
      <c r="C16" s="51">
        <f>$B$17+$F$22+$F$23+$F$24+$F$25+$C$28+C5+C7</f>
        <v>3396.2440000000001</v>
      </c>
      <c r="D16" s="70">
        <f>$B$17+$F$22+$F$23+$F$24+$F$25+$C$28+C5+D7</f>
        <v>3696.2440000000001</v>
      </c>
      <c r="E16" s="59">
        <f t="shared" ref="E16" si="23">$B$17+$F$22+$F$23+$F$24+$F$25+$C$28+E5+E7</f>
        <v>1296.2440000000001</v>
      </c>
      <c r="F16" s="53">
        <f t="shared" ref="F16" si="24">$B$17+$F$22+$F$23+$F$24+$F$25+$C$28+E5+F7</f>
        <v>1616.2440000000001</v>
      </c>
      <c r="G16" s="51">
        <f t="shared" ref="G16" si="25">$B$17+$F$22+$F$23+$F$24+$F$25+$C$28+G5+G7</f>
        <v>1756.2440000000001</v>
      </c>
      <c r="H16" s="70">
        <f t="shared" ref="H16" si="26">$B$17+$F$22+$F$23+$F$24+$F$25+$C$28+G5+H7</f>
        <v>1806.2440000000001</v>
      </c>
      <c r="I16" s="59">
        <f t="shared" ref="I16" si="27">$B$17+$F$22+$F$23+$F$24+$F$25+$C$28+I5+I7</f>
        <v>2016.2440000000001</v>
      </c>
      <c r="J16" s="53">
        <f t="shared" ref="J16" si="28">$B$17+$F$22+$F$23+$F$24+$F$25+$C$28+I5+J7</f>
        <v>2466.2440000000001</v>
      </c>
      <c r="K16" s="51">
        <f t="shared" ref="K16" si="29">$B$17+$F$22+$F$23+$F$24+$F$25+$C$28+K5+K7</f>
        <v>2726.2440000000001</v>
      </c>
      <c r="L16" s="53">
        <f t="shared" ref="L16" si="30">$B$17+$F$22+$F$23+$F$24+$F$25+$C$28+K5+L7</f>
        <v>3176.2440000000001</v>
      </c>
      <c r="M16" s="81"/>
    </row>
    <row r="17" spans="1:13" ht="19.5" thickBot="1" x14ac:dyDescent="0.45">
      <c r="A17" s="81"/>
      <c r="B17" s="18">
        <v>884</v>
      </c>
      <c r="C17" s="52"/>
      <c r="D17" s="72"/>
      <c r="E17" s="60"/>
      <c r="F17" s="54"/>
      <c r="G17" s="52"/>
      <c r="H17" s="72"/>
      <c r="I17" s="60"/>
      <c r="J17" s="54"/>
      <c r="K17" s="52"/>
      <c r="L17" s="54"/>
      <c r="M17" s="81"/>
    </row>
    <row r="18" spans="1:13" ht="11.25" customHeight="1" thickBot="1" x14ac:dyDescent="0.45">
      <c r="A18" s="81"/>
      <c r="M18" s="81"/>
    </row>
    <row r="19" spans="1:13" ht="19.5" thickBot="1" x14ac:dyDescent="0.45">
      <c r="A19" s="81"/>
      <c r="B19" s="55" t="s">
        <v>15</v>
      </c>
      <c r="C19" s="56"/>
      <c r="D19" s="56"/>
      <c r="E19" s="56"/>
      <c r="F19" s="56"/>
      <c r="G19" s="57"/>
      <c r="H19" s="55" t="s">
        <v>25</v>
      </c>
      <c r="I19" s="56"/>
      <c r="J19" s="56"/>
      <c r="K19" s="56"/>
      <c r="L19" s="57"/>
      <c r="M19" s="81"/>
    </row>
    <row r="20" spans="1:13" x14ac:dyDescent="0.4">
      <c r="A20" s="81"/>
      <c r="B20" s="58" t="s">
        <v>6</v>
      </c>
      <c r="C20" s="36"/>
      <c r="D20" s="36"/>
      <c r="E20" s="36"/>
      <c r="F20" s="45" t="s">
        <v>16</v>
      </c>
      <c r="G20" s="46"/>
      <c r="H20" s="58" t="s">
        <v>57</v>
      </c>
      <c r="I20" s="36"/>
      <c r="J20" s="36"/>
      <c r="K20" s="61" t="s">
        <v>58</v>
      </c>
      <c r="L20" s="62"/>
      <c r="M20" s="81"/>
    </row>
    <row r="21" spans="1:13" x14ac:dyDescent="0.4">
      <c r="A21" s="81"/>
      <c r="B21" s="25" t="s">
        <v>7</v>
      </c>
      <c r="C21" s="26"/>
      <c r="D21" s="26"/>
      <c r="E21" s="26"/>
      <c r="F21" s="47" t="s">
        <v>16</v>
      </c>
      <c r="G21" s="48"/>
      <c r="H21" s="25" t="s">
        <v>26</v>
      </c>
      <c r="I21" s="26"/>
      <c r="J21" s="26"/>
      <c r="K21" s="43" t="s">
        <v>36</v>
      </c>
      <c r="L21" s="44"/>
      <c r="M21" s="81"/>
    </row>
    <row r="22" spans="1:13" x14ac:dyDescent="0.4">
      <c r="A22" s="81"/>
      <c r="B22" s="25" t="s">
        <v>19</v>
      </c>
      <c r="C22" s="26"/>
      <c r="D22" s="26"/>
      <c r="E22" s="26"/>
      <c r="F22" s="2">
        <v>22</v>
      </c>
      <c r="G22" s="7" t="s">
        <v>47</v>
      </c>
      <c r="H22" s="41" t="s">
        <v>27</v>
      </c>
      <c r="I22" s="42"/>
      <c r="J22" s="42"/>
      <c r="K22" s="39" t="s">
        <v>37</v>
      </c>
      <c r="L22" s="40"/>
      <c r="M22" s="81"/>
    </row>
    <row r="23" spans="1:13" x14ac:dyDescent="0.4">
      <c r="A23" s="81"/>
      <c r="B23" s="25" t="s">
        <v>50</v>
      </c>
      <c r="C23" s="26"/>
      <c r="D23" s="26"/>
      <c r="E23" s="26"/>
      <c r="F23" s="2">
        <v>4</v>
      </c>
      <c r="G23" s="7" t="s">
        <v>47</v>
      </c>
      <c r="H23" s="29" t="s">
        <v>28</v>
      </c>
      <c r="I23" s="30"/>
      <c r="J23" s="31"/>
      <c r="K23" s="32" t="s">
        <v>38</v>
      </c>
      <c r="L23" s="33"/>
      <c r="M23" s="81"/>
    </row>
    <row r="24" spans="1:13" x14ac:dyDescent="0.4">
      <c r="A24" s="81"/>
      <c r="B24" s="25" t="s">
        <v>51</v>
      </c>
      <c r="C24" s="26"/>
      <c r="D24" s="26"/>
      <c r="E24" s="26"/>
      <c r="F24" s="2">
        <v>8</v>
      </c>
      <c r="G24" s="7" t="s">
        <v>47</v>
      </c>
      <c r="H24" s="29" t="s">
        <v>29</v>
      </c>
      <c r="I24" s="30"/>
      <c r="J24" s="31"/>
      <c r="K24" s="32" t="s">
        <v>39</v>
      </c>
      <c r="L24" s="33"/>
      <c r="M24" s="81"/>
    </row>
    <row r="25" spans="1:13" x14ac:dyDescent="0.4">
      <c r="A25" s="81"/>
      <c r="B25" s="29" t="s">
        <v>52</v>
      </c>
      <c r="C25" s="30"/>
      <c r="D25" s="30"/>
      <c r="E25" s="31"/>
      <c r="F25" s="2">
        <v>15</v>
      </c>
      <c r="G25" s="7" t="s">
        <v>47</v>
      </c>
      <c r="H25" s="29" t="s">
        <v>30</v>
      </c>
      <c r="I25" s="30"/>
      <c r="J25" s="31"/>
      <c r="K25" s="32" t="s">
        <v>40</v>
      </c>
      <c r="L25" s="33"/>
      <c r="M25" s="81"/>
    </row>
    <row r="26" spans="1:13" x14ac:dyDescent="0.4">
      <c r="A26" s="81"/>
      <c r="B26" s="25" t="s">
        <v>24</v>
      </c>
      <c r="C26" s="26"/>
      <c r="D26" s="26"/>
      <c r="E26" s="26"/>
      <c r="F26" s="65">
        <v>9.7000000000000003E-2</v>
      </c>
      <c r="G26" s="66"/>
      <c r="H26" s="29" t="s">
        <v>31</v>
      </c>
      <c r="I26" s="30"/>
      <c r="J26" s="31"/>
      <c r="K26" s="32" t="s">
        <v>41</v>
      </c>
      <c r="L26" s="33"/>
      <c r="M26" s="81"/>
    </row>
    <row r="27" spans="1:13" x14ac:dyDescent="0.4">
      <c r="A27" s="81"/>
      <c r="B27" s="3"/>
      <c r="C27" s="1" t="s">
        <v>21</v>
      </c>
      <c r="D27" s="1" t="s">
        <v>11</v>
      </c>
      <c r="E27" s="1" t="s">
        <v>12</v>
      </c>
      <c r="F27" s="1" t="s">
        <v>22</v>
      </c>
      <c r="G27" s="4" t="s">
        <v>23</v>
      </c>
      <c r="H27" s="25" t="s">
        <v>62</v>
      </c>
      <c r="I27" s="26"/>
      <c r="J27" s="26"/>
      <c r="K27" s="43" t="s">
        <v>42</v>
      </c>
      <c r="L27" s="44"/>
      <c r="M27" s="81"/>
    </row>
    <row r="28" spans="1:13" ht="19.5" thickBot="1" x14ac:dyDescent="0.45">
      <c r="A28" s="81"/>
      <c r="B28" s="5" t="s">
        <v>61</v>
      </c>
      <c r="C28" s="6">
        <f>($B$9+$F$22+$F$23+$F$24+$F$25)*0.097</f>
        <v>63.244</v>
      </c>
      <c r="D28" s="6">
        <f>($B$11+$F$22+$F$23+$F$24+$F$25)*0.097</f>
        <v>69.936999999999998</v>
      </c>
      <c r="E28" s="6">
        <f>($B$13+$F$22+$F$23+$F$24+$F$25)*0.097</f>
        <v>77.018000000000001</v>
      </c>
      <c r="F28" s="6">
        <f>($B$15+$F$22+$F$23+$F$24+$F$25)*0.097</f>
        <v>83.808000000000007</v>
      </c>
      <c r="G28" s="6">
        <f>($B$17+$F$22+$F$23+$F$24+$F$25)*0.097</f>
        <v>90.501000000000005</v>
      </c>
      <c r="H28" s="25" t="s">
        <v>32</v>
      </c>
      <c r="I28" s="26"/>
      <c r="J28" s="26"/>
      <c r="K28" s="39" t="s">
        <v>43</v>
      </c>
      <c r="L28" s="40"/>
      <c r="M28" s="81"/>
    </row>
    <row r="29" spans="1:13" ht="19.5" thickBot="1" x14ac:dyDescent="0.45">
      <c r="A29" s="81"/>
      <c r="B29" s="55" t="s">
        <v>17</v>
      </c>
      <c r="C29" s="56"/>
      <c r="D29" s="56"/>
      <c r="E29" s="56"/>
      <c r="F29" s="56"/>
      <c r="G29" s="57"/>
      <c r="H29" s="41" t="s">
        <v>33</v>
      </c>
      <c r="I29" s="42"/>
      <c r="J29" s="42"/>
      <c r="K29" s="43" t="s">
        <v>44</v>
      </c>
      <c r="L29" s="44"/>
      <c r="M29" s="81"/>
    </row>
    <row r="30" spans="1:13" x14ac:dyDescent="0.4">
      <c r="A30" s="81"/>
      <c r="B30" s="58" t="s">
        <v>53</v>
      </c>
      <c r="C30" s="36"/>
      <c r="D30" s="36"/>
      <c r="E30" s="36"/>
      <c r="F30" s="8">
        <v>184</v>
      </c>
      <c r="G30" s="9" t="s">
        <v>54</v>
      </c>
      <c r="H30" s="25" t="s">
        <v>34</v>
      </c>
      <c r="I30" s="26"/>
      <c r="J30" s="26"/>
      <c r="K30" s="43" t="s">
        <v>46</v>
      </c>
      <c r="L30" s="44"/>
      <c r="M30" s="81"/>
    </row>
    <row r="31" spans="1:13" x14ac:dyDescent="0.4">
      <c r="A31" s="81"/>
      <c r="B31" s="25" t="s">
        <v>18</v>
      </c>
      <c r="C31" s="26"/>
      <c r="D31" s="26"/>
      <c r="E31" s="26"/>
      <c r="F31" s="2">
        <v>8</v>
      </c>
      <c r="G31" s="7" t="s">
        <v>48</v>
      </c>
      <c r="H31" s="25"/>
      <c r="I31" s="26"/>
      <c r="J31" s="26"/>
      <c r="K31" s="43" t="s">
        <v>45</v>
      </c>
      <c r="L31" s="44"/>
      <c r="M31" s="81"/>
    </row>
    <row r="32" spans="1:13" x14ac:dyDescent="0.4">
      <c r="A32" s="81"/>
      <c r="B32" s="25" t="s">
        <v>20</v>
      </c>
      <c r="C32" s="26"/>
      <c r="D32" s="26"/>
      <c r="E32" s="26"/>
      <c r="F32" s="2">
        <v>120</v>
      </c>
      <c r="G32" s="7" t="s">
        <v>47</v>
      </c>
      <c r="H32" s="49" t="s">
        <v>35</v>
      </c>
      <c r="I32" s="50"/>
      <c r="J32" s="50"/>
      <c r="K32" s="63" t="s">
        <v>59</v>
      </c>
      <c r="L32" s="64"/>
      <c r="M32" s="81"/>
    </row>
    <row r="33" spans="1:13" x14ac:dyDescent="0.4">
      <c r="A33" s="81"/>
      <c r="B33" s="25" t="s">
        <v>55</v>
      </c>
      <c r="C33" s="26"/>
      <c r="D33" s="26"/>
      <c r="E33" s="26"/>
      <c r="F33" s="2">
        <v>90</v>
      </c>
      <c r="G33" s="7" t="s">
        <v>47</v>
      </c>
      <c r="H33" s="34" t="s">
        <v>60</v>
      </c>
      <c r="I33" s="35"/>
      <c r="J33" s="35"/>
      <c r="K33" s="36"/>
      <c r="L33" s="37"/>
      <c r="M33" s="81"/>
    </row>
    <row r="34" spans="1:13" ht="19.5" thickBot="1" x14ac:dyDescent="0.45">
      <c r="A34" s="81"/>
      <c r="B34" s="27" t="s">
        <v>56</v>
      </c>
      <c r="C34" s="28"/>
      <c r="D34" s="28"/>
      <c r="E34" s="28"/>
      <c r="F34" s="23">
        <v>-30</v>
      </c>
      <c r="G34" s="24" t="s">
        <v>47</v>
      </c>
      <c r="H34" s="27"/>
      <c r="I34" s="28"/>
      <c r="J34" s="28"/>
      <c r="K34" s="28"/>
      <c r="L34" s="38"/>
      <c r="M34" s="81"/>
    </row>
    <row r="35" spans="1:13" ht="9" customHeight="1" x14ac:dyDescent="0.4">
      <c r="A35" s="81"/>
      <c r="B35" s="84"/>
      <c r="C35" s="84"/>
      <c r="D35" s="84"/>
      <c r="E35" s="84"/>
      <c r="F35" s="85"/>
      <c r="G35" s="85"/>
      <c r="H35" s="84"/>
      <c r="I35" s="84"/>
      <c r="J35" s="84"/>
      <c r="K35" s="84"/>
      <c r="L35" s="84"/>
      <c r="M35" s="81"/>
    </row>
  </sheetData>
  <mergeCells count="106">
    <mergeCell ref="C5:D5"/>
    <mergeCell ref="E5:F5"/>
    <mergeCell ref="G5:H5"/>
    <mergeCell ref="I5:J5"/>
    <mergeCell ref="K5:L5"/>
    <mergeCell ref="B6:B7"/>
    <mergeCell ref="B2:L2"/>
    <mergeCell ref="C4:D4"/>
    <mergeCell ref="E4:F4"/>
    <mergeCell ref="G4:H4"/>
    <mergeCell ref="I4:J4"/>
    <mergeCell ref="K4:L4"/>
    <mergeCell ref="E8:E9"/>
    <mergeCell ref="F8:F9"/>
    <mergeCell ref="E10:E11"/>
    <mergeCell ref="F10:F11"/>
    <mergeCell ref="E12:E13"/>
    <mergeCell ref="F12:F13"/>
    <mergeCell ref="C8:C9"/>
    <mergeCell ref="D8:D9"/>
    <mergeCell ref="C10:C11"/>
    <mergeCell ref="D10:D11"/>
    <mergeCell ref="C12:C13"/>
    <mergeCell ref="D12:D13"/>
    <mergeCell ref="G16:G17"/>
    <mergeCell ref="H16:H17"/>
    <mergeCell ref="G14:G15"/>
    <mergeCell ref="H14:H15"/>
    <mergeCell ref="I14:I15"/>
    <mergeCell ref="C14:C15"/>
    <mergeCell ref="D14:D15"/>
    <mergeCell ref="C16:C17"/>
    <mergeCell ref="D16:D17"/>
    <mergeCell ref="E14:E15"/>
    <mergeCell ref="F14:F15"/>
    <mergeCell ref="E16:E17"/>
    <mergeCell ref="F16:F17"/>
    <mergeCell ref="J14:J15"/>
    <mergeCell ref="I8:I9"/>
    <mergeCell ref="J8:J9"/>
    <mergeCell ref="G10:G11"/>
    <mergeCell ref="H10:H11"/>
    <mergeCell ref="I10:I11"/>
    <mergeCell ref="J10:J11"/>
    <mergeCell ref="K8:K9"/>
    <mergeCell ref="L8:L9"/>
    <mergeCell ref="K10:K11"/>
    <mergeCell ref="L10:L11"/>
    <mergeCell ref="K12:K13"/>
    <mergeCell ref="L12:L13"/>
    <mergeCell ref="K14:K15"/>
    <mergeCell ref="L14:L15"/>
    <mergeCell ref="I12:I13"/>
    <mergeCell ref="J12:J13"/>
    <mergeCell ref="G8:G9"/>
    <mergeCell ref="H8:H9"/>
    <mergeCell ref="G12:G13"/>
    <mergeCell ref="H12:H13"/>
    <mergeCell ref="F20:G20"/>
    <mergeCell ref="F21:G21"/>
    <mergeCell ref="H32:J32"/>
    <mergeCell ref="K16:K17"/>
    <mergeCell ref="L16:L17"/>
    <mergeCell ref="B19:G19"/>
    <mergeCell ref="H19:L19"/>
    <mergeCell ref="B20:E20"/>
    <mergeCell ref="B21:E21"/>
    <mergeCell ref="I16:I17"/>
    <mergeCell ref="J16:J17"/>
    <mergeCell ref="H22:J22"/>
    <mergeCell ref="H23:J23"/>
    <mergeCell ref="H24:J24"/>
    <mergeCell ref="B29:G29"/>
    <mergeCell ref="B30:E30"/>
    <mergeCell ref="B31:E31"/>
    <mergeCell ref="B32:E32"/>
    <mergeCell ref="K20:L20"/>
    <mergeCell ref="K21:L21"/>
    <mergeCell ref="K32:L32"/>
    <mergeCell ref="F26:G26"/>
    <mergeCell ref="H20:J20"/>
    <mergeCell ref="H21:J21"/>
    <mergeCell ref="B33:E33"/>
    <mergeCell ref="B34:E34"/>
    <mergeCell ref="B22:E22"/>
    <mergeCell ref="B23:E23"/>
    <mergeCell ref="B24:E24"/>
    <mergeCell ref="B26:E26"/>
    <mergeCell ref="B25:E25"/>
    <mergeCell ref="H25:J25"/>
    <mergeCell ref="K25:L25"/>
    <mergeCell ref="H30:J31"/>
    <mergeCell ref="H33:L34"/>
    <mergeCell ref="K22:L22"/>
    <mergeCell ref="K23:L23"/>
    <mergeCell ref="K24:L24"/>
    <mergeCell ref="K26:L26"/>
    <mergeCell ref="H26:J26"/>
    <mergeCell ref="H27:J27"/>
    <mergeCell ref="H28:J28"/>
    <mergeCell ref="H29:J29"/>
    <mergeCell ref="K27:L27"/>
    <mergeCell ref="K28:L28"/>
    <mergeCell ref="K29:L29"/>
    <mergeCell ref="K30:L30"/>
    <mergeCell ref="K31:L31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令和6年6月～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2024-03-28T10:02:58Z</cp:lastPrinted>
  <dcterms:created xsi:type="dcterms:W3CDTF">2024-03-28T06:47:57Z</dcterms:created>
  <dcterms:modified xsi:type="dcterms:W3CDTF">2024-04-09T02:45:53Z</dcterms:modified>
</cp:coreProperties>
</file>