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HP関係\ホームページ・ビルダー22 SP\追加画像フォルダ\R7年度料金表\"/>
    </mc:Choice>
  </mc:AlternateContent>
  <xr:revisionPtr revIDLastSave="0" documentId="13_ncr:1_{68BC2146-EC1D-4D61-874D-35E29B6CBAF2}" xr6:coauthVersionLast="47" xr6:coauthVersionMax="47" xr10:uidLastSave="{00000000-0000-0000-0000-000000000000}"/>
  <bookViews>
    <workbookView xWindow="20370" yWindow="-3840" windowWidth="19440" windowHeight="14880" activeTab="2" xr2:uid="{62FD8928-6688-4BB0-9D49-175350E10005}"/>
  </bookViews>
  <sheets>
    <sheet name="令和6年6月～" sheetId="1" r:id="rId1"/>
    <sheet name="令和6年8月～ " sheetId="2" r:id="rId2"/>
    <sheet name="令和7年4月～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3" l="1"/>
  <c r="G15" i="3" s="1"/>
  <c r="F27" i="3"/>
  <c r="L13" i="3" s="1"/>
  <c r="E27" i="3"/>
  <c r="K11" i="3" s="1"/>
  <c r="D27" i="3"/>
  <c r="J9" i="3" s="1"/>
  <c r="C27" i="3"/>
  <c r="D13" i="3" s="1"/>
  <c r="L15" i="3"/>
  <c r="F15" i="3"/>
  <c r="I11" i="3"/>
  <c r="H11" i="3"/>
  <c r="G11" i="3"/>
  <c r="G9" i="3"/>
  <c r="F9" i="3"/>
  <c r="K7" i="3"/>
  <c r="K15" i="2"/>
  <c r="K13" i="2"/>
  <c r="K11" i="2"/>
  <c r="K9" i="2"/>
  <c r="K7" i="2"/>
  <c r="J15" i="2"/>
  <c r="J13" i="2"/>
  <c r="J11" i="2"/>
  <c r="J9" i="2"/>
  <c r="J7" i="2"/>
  <c r="I15" i="2"/>
  <c r="I13" i="2"/>
  <c r="I11" i="2"/>
  <c r="I9" i="2"/>
  <c r="I7" i="2"/>
  <c r="H15" i="2"/>
  <c r="H13" i="2"/>
  <c r="H11" i="2"/>
  <c r="H9" i="2"/>
  <c r="H7" i="2"/>
  <c r="G15" i="2"/>
  <c r="G13" i="2"/>
  <c r="G11" i="2"/>
  <c r="G9" i="2"/>
  <c r="G7" i="2"/>
  <c r="F15" i="2"/>
  <c r="F13" i="2"/>
  <c r="F11" i="2"/>
  <c r="F9" i="2"/>
  <c r="F7" i="2"/>
  <c r="E15" i="2"/>
  <c r="E13" i="2"/>
  <c r="E11" i="2"/>
  <c r="E9" i="2"/>
  <c r="E7" i="2"/>
  <c r="D9" i="2"/>
  <c r="D11" i="2"/>
  <c r="D13" i="2"/>
  <c r="D15" i="2"/>
  <c r="D7" i="2"/>
  <c r="B9" i="2"/>
  <c r="B11" i="2"/>
  <c r="B13" i="2"/>
  <c r="B15" i="2"/>
  <c r="B7" i="2"/>
  <c r="C11" i="2"/>
  <c r="C13" i="2"/>
  <c r="C15" i="2"/>
  <c r="C9" i="2"/>
  <c r="C7" i="2"/>
  <c r="F27" i="2"/>
  <c r="E27" i="2"/>
  <c r="D27" i="2"/>
  <c r="C27" i="2"/>
  <c r="B27" i="2"/>
  <c r="D15" i="1"/>
  <c r="E15" i="1"/>
  <c r="F15" i="1"/>
  <c r="G15" i="1"/>
  <c r="H15" i="1"/>
  <c r="I15" i="1"/>
  <c r="J15" i="1"/>
  <c r="K15" i="1"/>
  <c r="C15" i="1"/>
  <c r="B15" i="1"/>
  <c r="D13" i="1"/>
  <c r="E13" i="1"/>
  <c r="F13" i="1"/>
  <c r="G13" i="1"/>
  <c r="H13" i="1"/>
  <c r="I13" i="1"/>
  <c r="J13" i="1"/>
  <c r="K13" i="1"/>
  <c r="C13" i="1"/>
  <c r="B13" i="1"/>
  <c r="G11" i="1"/>
  <c r="F11" i="1"/>
  <c r="D11" i="1"/>
  <c r="E11" i="1"/>
  <c r="H11" i="1"/>
  <c r="I11" i="1"/>
  <c r="J11" i="1"/>
  <c r="K11" i="1"/>
  <c r="C11" i="1"/>
  <c r="B11" i="1"/>
  <c r="D9" i="1"/>
  <c r="E9" i="1"/>
  <c r="F9" i="1"/>
  <c r="G9" i="1"/>
  <c r="H9" i="1"/>
  <c r="I9" i="1"/>
  <c r="J9" i="1"/>
  <c r="K9" i="1"/>
  <c r="C9" i="1"/>
  <c r="B9" i="1"/>
  <c r="J7" i="1"/>
  <c r="H7" i="1"/>
  <c r="F7" i="1"/>
  <c r="D7" i="1"/>
  <c r="E7" i="1"/>
  <c r="G7" i="1"/>
  <c r="I7" i="1"/>
  <c r="K7" i="1"/>
  <c r="C7" i="1"/>
  <c r="B7" i="1"/>
  <c r="F27" i="1"/>
  <c r="E27" i="1"/>
  <c r="D27" i="1"/>
  <c r="C27" i="1"/>
  <c r="B27" i="1"/>
  <c r="H9" i="3" l="1"/>
  <c r="L11" i="3"/>
  <c r="I9" i="3"/>
  <c r="L9" i="3"/>
  <c r="I15" i="3"/>
  <c r="K9" i="3"/>
  <c r="H15" i="3"/>
  <c r="C7" i="3"/>
  <c r="F11" i="3"/>
  <c r="J15" i="3"/>
  <c r="G13" i="3"/>
  <c r="H13" i="3"/>
  <c r="I13" i="3"/>
  <c r="F13" i="3"/>
  <c r="K13" i="3"/>
  <c r="J13" i="3"/>
  <c r="J11" i="3"/>
  <c r="E7" i="3"/>
  <c r="C9" i="3"/>
  <c r="F7" i="3"/>
  <c r="D9" i="3"/>
  <c r="D7" i="3"/>
  <c r="E9" i="3"/>
  <c r="D15" i="3"/>
  <c r="H7" i="3"/>
  <c r="I7" i="3"/>
  <c r="E11" i="3"/>
  <c r="C13" i="3"/>
  <c r="E15" i="3"/>
  <c r="L7" i="3"/>
  <c r="G7" i="3"/>
  <c r="C11" i="3"/>
  <c r="D11" i="3"/>
  <c r="J7" i="3"/>
  <c r="E13" i="3"/>
  <c r="C15" i="3"/>
  <c r="K15" i="3"/>
</calcChain>
</file>

<file path=xl/sharedStrings.xml><?xml version="1.0" encoding="utf-8"?>
<sst xmlns="http://schemas.openxmlformats.org/spreadsheetml/2006/main" count="248" uniqueCount="67">
  <si>
    <t>負担段階
区分</t>
    <rPh sb="0" eb="2">
      <t>フタン</t>
    </rPh>
    <rPh sb="2" eb="4">
      <t>ダンカイ</t>
    </rPh>
    <rPh sb="5" eb="7">
      <t>クブン</t>
    </rPh>
    <phoneticPr fontId="2"/>
  </si>
  <si>
    <t>介護保険負担
限度額認定証
（対象外）</t>
    <rPh sb="0" eb="4">
      <t>カイゴホケン</t>
    </rPh>
    <rPh sb="4" eb="6">
      <t>フタン</t>
    </rPh>
    <rPh sb="7" eb="9">
      <t>ゲンド</t>
    </rPh>
    <rPh sb="9" eb="10">
      <t>ガク</t>
    </rPh>
    <rPh sb="10" eb="13">
      <t>ニンテイショウ</t>
    </rPh>
    <rPh sb="15" eb="18">
      <t>タイショウガイ</t>
    </rPh>
    <phoneticPr fontId="2"/>
  </si>
  <si>
    <t>介護保険負担
限度額認定証
（第1段階）</t>
    <rPh sb="0" eb="4">
      <t>カイゴホケン</t>
    </rPh>
    <rPh sb="4" eb="6">
      <t>フタン</t>
    </rPh>
    <rPh sb="7" eb="9">
      <t>ゲンド</t>
    </rPh>
    <rPh sb="9" eb="10">
      <t>ガク</t>
    </rPh>
    <rPh sb="10" eb="13">
      <t>ニンテイショウ</t>
    </rPh>
    <rPh sb="15" eb="16">
      <t>ダイ</t>
    </rPh>
    <rPh sb="17" eb="19">
      <t>ダンカイ</t>
    </rPh>
    <phoneticPr fontId="2"/>
  </si>
  <si>
    <t>介護保険負担
限度額認定証
（第2段階）</t>
    <rPh sb="0" eb="4">
      <t>カイゴホケン</t>
    </rPh>
    <rPh sb="4" eb="6">
      <t>フタン</t>
    </rPh>
    <rPh sb="7" eb="9">
      <t>ゲンド</t>
    </rPh>
    <rPh sb="9" eb="10">
      <t>ガク</t>
    </rPh>
    <rPh sb="10" eb="13">
      <t>ニンテイショウ</t>
    </rPh>
    <rPh sb="15" eb="16">
      <t>ダイ</t>
    </rPh>
    <rPh sb="17" eb="19">
      <t>ダンカイ</t>
    </rPh>
    <phoneticPr fontId="2"/>
  </si>
  <si>
    <t>介護保険負担
限度額認定証
（第3段階①）</t>
    <rPh sb="0" eb="4">
      <t>カイゴホケン</t>
    </rPh>
    <rPh sb="4" eb="6">
      <t>フタン</t>
    </rPh>
    <rPh sb="7" eb="9">
      <t>ゲンド</t>
    </rPh>
    <rPh sb="9" eb="10">
      <t>ガク</t>
    </rPh>
    <rPh sb="10" eb="13">
      <t>ニンテイショウ</t>
    </rPh>
    <rPh sb="15" eb="16">
      <t>ダイ</t>
    </rPh>
    <rPh sb="17" eb="19">
      <t>ダンカイ</t>
    </rPh>
    <phoneticPr fontId="2"/>
  </si>
  <si>
    <t>介護保険負担
限度額認定証
（第3段階②）</t>
    <rPh sb="0" eb="4">
      <t>カイゴホケン</t>
    </rPh>
    <rPh sb="4" eb="6">
      <t>フタン</t>
    </rPh>
    <rPh sb="7" eb="9">
      <t>ゲンド</t>
    </rPh>
    <rPh sb="9" eb="10">
      <t>ガク</t>
    </rPh>
    <rPh sb="10" eb="13">
      <t>ニンテイショウ</t>
    </rPh>
    <rPh sb="15" eb="16">
      <t>ダイ</t>
    </rPh>
    <rPh sb="17" eb="19">
      <t>ダンカイ</t>
    </rPh>
    <phoneticPr fontId="2"/>
  </si>
  <si>
    <t>食事代</t>
    <rPh sb="0" eb="3">
      <t>ショクジダイ</t>
    </rPh>
    <phoneticPr fontId="2"/>
  </si>
  <si>
    <t>居住費</t>
    <rPh sb="0" eb="3">
      <t>キョジュウヒ</t>
    </rPh>
    <phoneticPr fontId="2"/>
  </si>
  <si>
    <t>多床室</t>
    <rPh sb="0" eb="3">
      <t>タショウシツ</t>
    </rPh>
    <phoneticPr fontId="2"/>
  </si>
  <si>
    <t>個室</t>
    <rPh sb="0" eb="2">
      <t>コシツ</t>
    </rPh>
    <phoneticPr fontId="2"/>
  </si>
  <si>
    <t>要介護１</t>
    <rPh sb="0" eb="3">
      <t>ヨウカイゴ</t>
    </rPh>
    <phoneticPr fontId="2"/>
  </si>
  <si>
    <t>要介護2</t>
    <rPh sb="0" eb="3">
      <t>ヨウカイゴ</t>
    </rPh>
    <phoneticPr fontId="2"/>
  </si>
  <si>
    <t>要介護3</t>
    <rPh sb="0" eb="3">
      <t>ヨウカイゴ</t>
    </rPh>
    <phoneticPr fontId="2"/>
  </si>
  <si>
    <t>要介護４</t>
    <rPh sb="0" eb="3">
      <t>ヨウカイゴ</t>
    </rPh>
    <phoneticPr fontId="2"/>
  </si>
  <si>
    <t>要介護５</t>
    <rPh sb="0" eb="3">
      <t>ヨウカイゴ</t>
    </rPh>
    <phoneticPr fontId="2"/>
  </si>
  <si>
    <t>介護保険対象分（上記費用に含まれるもの）</t>
    <rPh sb="0" eb="4">
      <t>カイゴホケン</t>
    </rPh>
    <rPh sb="4" eb="7">
      <t>タイショウブン</t>
    </rPh>
    <rPh sb="8" eb="12">
      <t>ジョウキヒヨウ</t>
    </rPh>
    <rPh sb="13" eb="14">
      <t>フク</t>
    </rPh>
    <phoneticPr fontId="2"/>
  </si>
  <si>
    <t>上記表参照</t>
    <rPh sb="0" eb="5">
      <t>ジョウキヒョウサンショウ</t>
    </rPh>
    <phoneticPr fontId="2"/>
  </si>
  <si>
    <t>介護保険対象分（その他の加算）</t>
    <rPh sb="0" eb="4">
      <t>カイゴホケン</t>
    </rPh>
    <rPh sb="4" eb="7">
      <t>タイショウブン</t>
    </rPh>
    <rPh sb="10" eb="11">
      <t>タ</t>
    </rPh>
    <rPh sb="12" eb="14">
      <t>カサン</t>
    </rPh>
    <phoneticPr fontId="2"/>
  </si>
  <si>
    <t>療養食加算（1日3食を限度）</t>
    <rPh sb="0" eb="5">
      <t>リョウヨウショクカサン</t>
    </rPh>
    <rPh sb="7" eb="8">
      <t>ニチ</t>
    </rPh>
    <rPh sb="9" eb="10">
      <t>ショク</t>
    </rPh>
    <rPh sb="11" eb="13">
      <t>ゲンド</t>
    </rPh>
    <phoneticPr fontId="2"/>
  </si>
  <si>
    <t>サービス提供体制強化加算（Ⅰ）</t>
    <rPh sb="4" eb="6">
      <t>テイキョウ</t>
    </rPh>
    <rPh sb="6" eb="8">
      <t>タイセイ</t>
    </rPh>
    <rPh sb="8" eb="10">
      <t>キョウカ</t>
    </rPh>
    <rPh sb="10" eb="12">
      <t>カサン</t>
    </rPh>
    <phoneticPr fontId="2"/>
  </si>
  <si>
    <t>若年性認知症利用者受入加算</t>
    <rPh sb="0" eb="3">
      <t>ジャクネンセイ</t>
    </rPh>
    <rPh sb="3" eb="6">
      <t>ニンチショウ</t>
    </rPh>
    <rPh sb="6" eb="9">
      <t>リヨウシャ</t>
    </rPh>
    <rPh sb="9" eb="11">
      <t>ウケイレ</t>
    </rPh>
    <rPh sb="11" eb="13">
      <t>カサン</t>
    </rPh>
    <phoneticPr fontId="2"/>
  </si>
  <si>
    <t>要介護1</t>
    <rPh sb="0" eb="3">
      <t>ヨウカイゴ</t>
    </rPh>
    <phoneticPr fontId="2"/>
  </si>
  <si>
    <t>要介護4</t>
    <rPh sb="0" eb="3">
      <t>ヨウカイゴ</t>
    </rPh>
    <phoneticPr fontId="2"/>
  </si>
  <si>
    <t>要介護5</t>
    <rPh sb="0" eb="3">
      <t>ヨウカイゴ</t>
    </rPh>
    <phoneticPr fontId="2"/>
  </si>
  <si>
    <t>※介護職員処遇改善加算（Ⅰ）</t>
    <rPh sb="1" eb="5">
      <t>カイゴショクイン</t>
    </rPh>
    <rPh sb="5" eb="7">
      <t>ショグウ</t>
    </rPh>
    <rPh sb="7" eb="9">
      <t>カイゼン</t>
    </rPh>
    <rPh sb="9" eb="11">
      <t>カサン</t>
    </rPh>
    <phoneticPr fontId="2"/>
  </si>
  <si>
    <t>介護保険対象外費用</t>
    <rPh sb="0" eb="4">
      <t>カイゴホケン</t>
    </rPh>
    <rPh sb="4" eb="9">
      <t>タイショウガイヒヨウ</t>
    </rPh>
    <phoneticPr fontId="2"/>
  </si>
  <si>
    <t>特別食</t>
    <rPh sb="0" eb="3">
      <t>トクベツショク</t>
    </rPh>
    <phoneticPr fontId="2"/>
  </si>
  <si>
    <t>複写物の交付（片面につき）</t>
    <rPh sb="0" eb="3">
      <t>フクシャブツ</t>
    </rPh>
    <rPh sb="4" eb="6">
      <t>コウフ</t>
    </rPh>
    <rPh sb="7" eb="9">
      <t>カタメン</t>
    </rPh>
    <phoneticPr fontId="2"/>
  </si>
  <si>
    <t>コーヒー代</t>
    <rPh sb="4" eb="5">
      <t>ダイ</t>
    </rPh>
    <phoneticPr fontId="2"/>
  </si>
  <si>
    <t>お茶代</t>
    <rPh sb="1" eb="3">
      <t>チャダイ</t>
    </rPh>
    <phoneticPr fontId="2"/>
  </si>
  <si>
    <t>電気代（1品目）</t>
    <rPh sb="0" eb="3">
      <t>デンキダイ</t>
    </rPh>
    <rPh sb="5" eb="7">
      <t>ヒンモク</t>
    </rPh>
    <phoneticPr fontId="2"/>
  </si>
  <si>
    <t>電気代（2品目以上）</t>
    <rPh sb="0" eb="3">
      <t>デンキダイ</t>
    </rPh>
    <rPh sb="5" eb="7">
      <t>ヒンモク</t>
    </rPh>
    <rPh sb="7" eb="9">
      <t>イジョウ</t>
    </rPh>
    <phoneticPr fontId="2"/>
  </si>
  <si>
    <t>外出援助費</t>
    <rPh sb="0" eb="2">
      <t>ガイシュツ</t>
    </rPh>
    <rPh sb="2" eb="5">
      <t>エンジョヒ</t>
    </rPh>
    <phoneticPr fontId="2"/>
  </si>
  <si>
    <t>外出レク費（内容により変動）</t>
    <rPh sb="0" eb="2">
      <t>ガイシュツ</t>
    </rPh>
    <rPh sb="4" eb="5">
      <t>ヒ</t>
    </rPh>
    <rPh sb="6" eb="8">
      <t>ナイヨウ</t>
    </rPh>
    <rPh sb="11" eb="13">
      <t>ヘンドウ</t>
    </rPh>
    <phoneticPr fontId="2"/>
  </si>
  <si>
    <t>理容代</t>
    <rPh sb="0" eb="3">
      <t>リヨウダイ</t>
    </rPh>
    <phoneticPr fontId="2"/>
  </si>
  <si>
    <t>日用品費</t>
    <rPh sb="0" eb="2">
      <t>ヒヨウ</t>
    </rPh>
    <rPh sb="2" eb="4">
      <t>ヒンヒ</t>
    </rPh>
    <phoneticPr fontId="2"/>
  </si>
  <si>
    <t>500円/食</t>
    <rPh sb="3" eb="4">
      <t>エン</t>
    </rPh>
    <rPh sb="5" eb="6">
      <t>ショク</t>
    </rPh>
    <phoneticPr fontId="2"/>
  </si>
  <si>
    <t>10円/A4 20円/A3</t>
    <rPh sb="2" eb="3">
      <t>エン</t>
    </rPh>
    <rPh sb="9" eb="10">
      <t>エン</t>
    </rPh>
    <phoneticPr fontId="2"/>
  </si>
  <si>
    <t>80円/杯</t>
    <rPh sb="2" eb="3">
      <t>エン</t>
    </rPh>
    <rPh sb="4" eb="5">
      <t>パイ</t>
    </rPh>
    <phoneticPr fontId="2"/>
  </si>
  <si>
    <t>150円/本</t>
    <rPh sb="3" eb="4">
      <t>エン</t>
    </rPh>
    <rPh sb="5" eb="6">
      <t>ホン</t>
    </rPh>
    <phoneticPr fontId="2"/>
  </si>
  <si>
    <t>100円/日</t>
    <rPh sb="3" eb="4">
      <t>エン</t>
    </rPh>
    <rPh sb="5" eb="6">
      <t>ニチ</t>
    </rPh>
    <phoneticPr fontId="2"/>
  </si>
  <si>
    <t>200円/日</t>
    <rPh sb="3" eb="4">
      <t>エン</t>
    </rPh>
    <rPh sb="5" eb="6">
      <t>ニチ</t>
    </rPh>
    <phoneticPr fontId="2"/>
  </si>
  <si>
    <t>300円/回</t>
    <rPh sb="3" eb="4">
      <t>エン</t>
    </rPh>
    <rPh sb="5" eb="6">
      <t>カイ</t>
    </rPh>
    <phoneticPr fontId="2"/>
  </si>
  <si>
    <t>2,000円～2,500円/30分</t>
    <rPh sb="5" eb="6">
      <t>エン</t>
    </rPh>
    <rPh sb="12" eb="13">
      <t>エン</t>
    </rPh>
    <rPh sb="16" eb="17">
      <t>フン</t>
    </rPh>
    <phoneticPr fontId="2"/>
  </si>
  <si>
    <t>1,000円～2,000円</t>
    <rPh sb="5" eb="6">
      <t>エン</t>
    </rPh>
    <rPh sb="12" eb="13">
      <t>エン</t>
    </rPh>
    <phoneticPr fontId="2"/>
  </si>
  <si>
    <t>丸刈り：1,700円</t>
    <rPh sb="0" eb="2">
      <t>マルガ</t>
    </rPh>
    <rPh sb="9" eb="10">
      <t>エン</t>
    </rPh>
    <phoneticPr fontId="2"/>
  </si>
  <si>
    <t>カット：2,200円</t>
    <rPh sb="9" eb="10">
      <t>エン</t>
    </rPh>
    <phoneticPr fontId="2"/>
  </si>
  <si>
    <t>円/日</t>
    <rPh sb="0" eb="1">
      <t>エン</t>
    </rPh>
    <rPh sb="2" eb="3">
      <t>ニチ</t>
    </rPh>
    <phoneticPr fontId="2"/>
  </si>
  <si>
    <t>円/食</t>
    <rPh sb="0" eb="1">
      <t>エン</t>
    </rPh>
    <rPh sb="2" eb="3">
      <t>ショク</t>
    </rPh>
    <phoneticPr fontId="2"/>
  </si>
  <si>
    <t>特別養護老人ホームあすわ苑　短期入所費用（1日あたり）</t>
    <rPh sb="0" eb="4">
      <t>トクベツヨウゴ</t>
    </rPh>
    <rPh sb="4" eb="6">
      <t>ロウジン</t>
    </rPh>
    <rPh sb="12" eb="13">
      <t>エン</t>
    </rPh>
    <rPh sb="14" eb="16">
      <t>タンキ</t>
    </rPh>
    <rPh sb="16" eb="18">
      <t>ニュウショ</t>
    </rPh>
    <rPh sb="18" eb="20">
      <t>ヒヨウ</t>
    </rPh>
    <rPh sb="22" eb="23">
      <t>ニチ</t>
    </rPh>
    <phoneticPr fontId="2"/>
  </si>
  <si>
    <t>看護体制加算（Ⅰ）</t>
    <rPh sb="0" eb="2">
      <t>カンゴ</t>
    </rPh>
    <rPh sb="2" eb="6">
      <t>タイセイカサン</t>
    </rPh>
    <phoneticPr fontId="2"/>
  </si>
  <si>
    <t>看護体制加算（Ⅲ）</t>
    <rPh sb="0" eb="4">
      <t>カンゴタイセイ</t>
    </rPh>
    <rPh sb="4" eb="6">
      <t>カサン</t>
    </rPh>
    <phoneticPr fontId="2"/>
  </si>
  <si>
    <t>夜勤職員体制加算（Ⅲ）</t>
    <rPh sb="0" eb="8">
      <t>ヤキンショクインタイセイカサン</t>
    </rPh>
    <phoneticPr fontId="2"/>
  </si>
  <si>
    <t>送迎加算</t>
    <rPh sb="0" eb="4">
      <t>ソウゲイカサン</t>
    </rPh>
    <phoneticPr fontId="2"/>
  </si>
  <si>
    <t>円/片道</t>
    <rPh sb="0" eb="1">
      <t>エン</t>
    </rPh>
    <rPh sb="2" eb="4">
      <t>カタミチ</t>
    </rPh>
    <phoneticPr fontId="2"/>
  </si>
  <si>
    <t>緊急短期入所受入加算</t>
    <rPh sb="0" eb="4">
      <t>キンキュウタンキ</t>
    </rPh>
    <rPh sb="4" eb="6">
      <t>ニュウショ</t>
    </rPh>
    <rPh sb="6" eb="10">
      <t>ウケイレカサン</t>
    </rPh>
    <phoneticPr fontId="2"/>
  </si>
  <si>
    <t>長期利用提供減算</t>
    <rPh sb="0" eb="2">
      <t>チョウキ</t>
    </rPh>
    <rPh sb="2" eb="4">
      <t>リヨウ</t>
    </rPh>
    <rPh sb="4" eb="6">
      <t>テイキョウ</t>
    </rPh>
    <rPh sb="6" eb="8">
      <t>ゲンサン</t>
    </rPh>
    <phoneticPr fontId="2"/>
  </si>
  <si>
    <t>キャンセル料</t>
    <rPh sb="5" eb="6">
      <t>リョウ</t>
    </rPh>
    <phoneticPr fontId="2"/>
  </si>
  <si>
    <t>600円/回</t>
    <rPh sb="3" eb="4">
      <t>エン</t>
    </rPh>
    <rPh sb="5" eb="6">
      <t>カイ</t>
    </rPh>
    <phoneticPr fontId="2"/>
  </si>
  <si>
    <t>50円/日</t>
    <rPh sb="2" eb="3">
      <t>エン</t>
    </rPh>
    <rPh sb="4" eb="5">
      <t>ニチ</t>
    </rPh>
    <phoneticPr fontId="2"/>
  </si>
  <si>
    <t>ハンドソープ・マスク・タオル・義歯洗浄剤
保湿剤・電話代・ティッシュペーパー　等</t>
    <rPh sb="15" eb="20">
      <t>ギシセンジョウザイ</t>
    </rPh>
    <rPh sb="21" eb="24">
      <t>ホシツザイ</t>
    </rPh>
    <rPh sb="25" eb="28">
      <t>デンワダイ</t>
    </rPh>
    <rPh sb="39" eb="40">
      <t>トウ</t>
    </rPh>
    <phoneticPr fontId="2"/>
  </si>
  <si>
    <t>※1日あたり</t>
    <rPh sb="2" eb="3">
      <t>ニチ</t>
    </rPh>
    <phoneticPr fontId="2"/>
  </si>
  <si>
    <t>買物代行費</t>
    <rPh sb="0" eb="4">
      <t>カイモノダイコウ</t>
    </rPh>
    <rPh sb="4" eb="5">
      <t>ヒ</t>
    </rPh>
    <phoneticPr fontId="2"/>
  </si>
  <si>
    <t>令和6年8月～</t>
    <rPh sb="0" eb="2">
      <t>レイワ</t>
    </rPh>
    <rPh sb="3" eb="4">
      <t>ネン</t>
    </rPh>
    <rPh sb="5" eb="6">
      <t>ツキ</t>
    </rPh>
    <phoneticPr fontId="2"/>
  </si>
  <si>
    <t>令和7年4月～</t>
    <rPh sb="0" eb="2">
      <t>レイワ</t>
    </rPh>
    <rPh sb="3" eb="4">
      <t>ネン</t>
    </rPh>
    <rPh sb="5" eb="6">
      <t>ツキ</t>
    </rPh>
    <phoneticPr fontId="2"/>
  </si>
  <si>
    <t>通帳等管理料</t>
    <rPh sb="0" eb="3">
      <t>ツウチョウトウ</t>
    </rPh>
    <rPh sb="3" eb="6">
      <t>カンリリョウ</t>
    </rPh>
    <phoneticPr fontId="2"/>
  </si>
  <si>
    <t>70円/日</t>
    <rPh sb="2" eb="3">
      <t>エン</t>
    </rPh>
    <rPh sb="4" eb="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</si>
</sst>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6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3" fontId="0" fillId="0" borderId="3" xfId="0" applyNumberFormat="1" applyBorder="1" applyAlignment="1">
      <alignment horizontal="center" vertical="center"/>
    </xf>
    <xf numFmtId="0" fontId="0" fillId="0" borderId="18" xfId="0" applyBorder="1">
      <alignment vertical="center"/>
    </xf>
    <xf numFmtId="0" fontId="0" fillId="0" borderId="20" xfId="0" applyBorder="1">
      <alignment vertical="center"/>
    </xf>
    <xf numFmtId="0" fontId="0" fillId="0" borderId="19" xfId="0" applyBorder="1">
      <alignment vertical="center"/>
    </xf>
    <xf numFmtId="38" fontId="0" fillId="0" borderId="7" xfId="1" applyFont="1" applyBorder="1" applyAlignment="1">
      <alignment horizontal="center" vertical="center"/>
    </xf>
    <xf numFmtId="38" fontId="0" fillId="0" borderId="26" xfId="1" applyFont="1" applyBorder="1" applyAlignment="1">
      <alignment horizontal="center" vertical="center"/>
    </xf>
    <xf numFmtId="38" fontId="0" fillId="0" borderId="29" xfId="1" applyFont="1" applyBorder="1" applyAlignment="1">
      <alignment horizontal="center" vertical="center"/>
    </xf>
    <xf numFmtId="38" fontId="0" fillId="0" borderId="30" xfId="1" applyFont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38" fontId="0" fillId="0" borderId="5" xfId="1" applyFont="1" applyBorder="1" applyAlignment="1">
      <alignment horizontal="center" vertical="center"/>
    </xf>
    <xf numFmtId="38" fontId="0" fillId="0" borderId="36" xfId="1" applyFont="1" applyBorder="1" applyAlignment="1">
      <alignment horizontal="center" vertical="center"/>
    </xf>
    <xf numFmtId="38" fontId="0" fillId="0" borderId="6" xfId="1" applyFont="1" applyBorder="1" applyAlignment="1">
      <alignment horizontal="center" vertical="center"/>
    </xf>
    <xf numFmtId="38" fontId="0" fillId="0" borderId="25" xfId="1" applyFont="1" applyBorder="1" applyAlignment="1">
      <alignment horizontal="center" vertical="center"/>
    </xf>
    <xf numFmtId="0" fontId="0" fillId="0" borderId="37" xfId="0" applyBorder="1">
      <alignment vertical="center"/>
    </xf>
    <xf numFmtId="0" fontId="0" fillId="0" borderId="42" xfId="0" applyBorder="1">
      <alignment vertical="center"/>
    </xf>
    <xf numFmtId="38" fontId="0" fillId="0" borderId="28" xfId="1" applyFont="1" applyBorder="1" applyAlignment="1">
      <alignment horizontal="center" vertical="center"/>
    </xf>
    <xf numFmtId="38" fontId="0" fillId="0" borderId="20" xfId="1" applyFont="1" applyBorder="1" applyAlignment="1">
      <alignment horizontal="center" vertical="center"/>
    </xf>
    <xf numFmtId="38" fontId="0" fillId="0" borderId="14" xfId="1" applyFont="1" applyBorder="1" applyAlignment="1">
      <alignment horizontal="center" vertical="center"/>
    </xf>
    <xf numFmtId="38" fontId="0" fillId="0" borderId="10" xfId="1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27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38" fontId="0" fillId="0" borderId="6" xfId="1" applyFont="1" applyBorder="1" applyAlignment="1">
      <alignment horizontal="center" vertical="center"/>
    </xf>
    <xf numFmtId="38" fontId="0" fillId="0" borderId="41" xfId="1" applyFont="1" applyBorder="1" applyAlignment="1">
      <alignment horizontal="center" vertical="center"/>
    </xf>
    <xf numFmtId="38" fontId="0" fillId="0" borderId="18" xfId="1" applyFont="1" applyBorder="1" applyAlignment="1">
      <alignment horizontal="center" vertical="center"/>
    </xf>
    <xf numFmtId="38" fontId="0" fillId="0" borderId="29" xfId="1" applyFont="1" applyBorder="1" applyAlignment="1">
      <alignment horizontal="center" vertical="center"/>
    </xf>
    <xf numFmtId="38" fontId="0" fillId="0" borderId="40" xfId="1" applyFont="1" applyBorder="1" applyAlignment="1">
      <alignment horizontal="center" vertical="center"/>
    </xf>
    <xf numFmtId="38" fontId="0" fillId="0" borderId="39" xfId="1" applyFont="1" applyBorder="1" applyAlignment="1">
      <alignment horizontal="center" vertical="center"/>
    </xf>
    <xf numFmtId="38" fontId="0" fillId="0" borderId="31" xfId="1" applyFont="1" applyBorder="1" applyAlignment="1">
      <alignment horizontal="center" vertical="center"/>
    </xf>
    <xf numFmtId="38" fontId="0" fillId="0" borderId="43" xfId="1" applyFont="1" applyBorder="1" applyAlignment="1">
      <alignment horizontal="center" vertical="center"/>
    </xf>
    <xf numFmtId="38" fontId="0" fillId="0" borderId="11" xfId="1" applyFont="1" applyBorder="1" applyAlignment="1">
      <alignment horizontal="center" vertical="center"/>
    </xf>
    <xf numFmtId="38" fontId="0" fillId="0" borderId="42" xfId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3" borderId="8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6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 shrinkToFit="1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4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3" borderId="1" xfId="0" applyFill="1" applyBorder="1" applyAlignment="1">
      <alignment horizontal="right" vertical="center"/>
    </xf>
    <xf numFmtId="0" fontId="0" fillId="3" borderId="7" xfId="0" applyFill="1" applyBorder="1" applyAlignment="1">
      <alignment horizontal="right" vertical="center"/>
    </xf>
    <xf numFmtId="176" fontId="0" fillId="0" borderId="1" xfId="0" applyNumberFormat="1" applyBorder="1" applyAlignment="1">
      <alignment horizontal="center" vertical="center" shrinkToFit="1"/>
    </xf>
    <xf numFmtId="176" fontId="0" fillId="0" borderId="7" xfId="0" applyNumberFormat="1" applyBorder="1" applyAlignment="1">
      <alignment horizontal="center" vertical="center" shrinkToFit="1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5" xfId="0" applyBorder="1" applyAlignment="1">
      <alignment horizontal="right" vertical="center"/>
    </xf>
    <xf numFmtId="0" fontId="0" fillId="0" borderId="18" xfId="0" applyBorder="1" applyAlignment="1">
      <alignment horizontal="right" vertical="center"/>
    </xf>
    <xf numFmtId="0" fontId="0" fillId="0" borderId="9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" xfId="0" applyBorder="1" applyAlignment="1">
      <alignment horizontal="right" vertical="center" shrinkToFit="1"/>
    </xf>
    <xf numFmtId="0" fontId="0" fillId="0" borderId="7" xfId="0" applyBorder="1" applyAlignment="1">
      <alignment horizontal="right" vertical="center" shrinkToFit="1"/>
    </xf>
    <xf numFmtId="38" fontId="0" fillId="0" borderId="7" xfId="1" applyFont="1" applyBorder="1" applyAlignment="1">
      <alignment horizontal="center" vertical="center"/>
    </xf>
    <xf numFmtId="38" fontId="0" fillId="0" borderId="1" xfId="1" applyFont="1" applyBorder="1" applyAlignment="1">
      <alignment horizontal="center" vertical="center"/>
    </xf>
    <xf numFmtId="38" fontId="0" fillId="0" borderId="12" xfId="1" applyFont="1" applyBorder="1" applyAlignment="1">
      <alignment horizontal="center" vertical="center"/>
    </xf>
    <xf numFmtId="38" fontId="0" fillId="0" borderId="13" xfId="1" applyFon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0" fillId="4" borderId="0" xfId="0" applyFill="1">
      <alignment vertical="center"/>
    </xf>
    <xf numFmtId="0" fontId="0" fillId="4" borderId="44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4" borderId="35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4" borderId="23" xfId="0" applyFill="1" applyBorder="1" applyAlignment="1">
      <alignment horizontal="center" vertical="center" wrapText="1"/>
    </xf>
    <xf numFmtId="38" fontId="0" fillId="4" borderId="28" xfId="1" applyFont="1" applyFill="1" applyBorder="1" applyAlignment="1">
      <alignment horizontal="center" vertical="center"/>
    </xf>
    <xf numFmtId="38" fontId="0" fillId="4" borderId="10" xfId="1" applyFont="1" applyFill="1" applyBorder="1" applyAlignment="1">
      <alignment horizontal="center" vertical="center"/>
    </xf>
    <xf numFmtId="0" fontId="0" fillId="4" borderId="24" xfId="0" applyFill="1" applyBorder="1" applyAlignment="1">
      <alignment horizontal="center" vertical="center"/>
    </xf>
    <xf numFmtId="38" fontId="0" fillId="4" borderId="30" xfId="1" applyFont="1" applyFill="1" applyBorder="1" applyAlignment="1">
      <alignment horizontal="center" vertical="center"/>
    </xf>
    <xf numFmtId="38" fontId="0" fillId="4" borderId="36" xfId="1" applyFont="1" applyFill="1" applyBorder="1" applyAlignment="1">
      <alignment horizontal="center" vertical="center"/>
    </xf>
    <xf numFmtId="38" fontId="0" fillId="4" borderId="25" xfId="1" applyFont="1" applyFill="1" applyBorder="1" applyAlignment="1">
      <alignment horizontal="center" vertical="center"/>
    </xf>
    <xf numFmtId="38" fontId="0" fillId="4" borderId="26" xfId="1" applyFont="1" applyFill="1" applyBorder="1" applyAlignment="1">
      <alignment horizontal="center" vertical="center"/>
    </xf>
    <xf numFmtId="0" fontId="0" fillId="4" borderId="32" xfId="0" applyFill="1" applyBorder="1" applyAlignment="1">
      <alignment horizontal="center" vertical="center"/>
    </xf>
    <xf numFmtId="0" fontId="0" fillId="4" borderId="33" xfId="0" applyFill="1" applyBorder="1" applyAlignment="1">
      <alignment horizontal="center" vertical="center"/>
    </xf>
    <xf numFmtId="38" fontId="0" fillId="4" borderId="29" xfId="1" applyFont="1" applyFill="1" applyBorder="1" applyAlignment="1">
      <alignment horizontal="center" vertical="center"/>
    </xf>
    <xf numFmtId="38" fontId="0" fillId="4" borderId="7" xfId="1" applyFont="1" applyFill="1" applyBorder="1" applyAlignment="1">
      <alignment horizontal="center" vertical="center"/>
    </xf>
    <xf numFmtId="38" fontId="0" fillId="4" borderId="6" xfId="1" applyFont="1" applyFill="1" applyBorder="1" applyAlignment="1">
      <alignment horizontal="center" vertical="center"/>
    </xf>
    <xf numFmtId="38" fontId="0" fillId="4" borderId="1" xfId="1" applyFont="1" applyFill="1" applyBorder="1" applyAlignment="1">
      <alignment horizontal="center" vertical="center"/>
    </xf>
    <xf numFmtId="0" fontId="0" fillId="4" borderId="34" xfId="0" applyFill="1" applyBorder="1" applyAlignment="1">
      <alignment horizontal="center" vertical="center"/>
    </xf>
    <xf numFmtId="38" fontId="0" fillId="4" borderId="11" xfId="1" applyFont="1" applyFill="1" applyBorder="1" applyAlignment="1">
      <alignment horizontal="center" vertical="center"/>
    </xf>
    <xf numFmtId="38" fontId="0" fillId="4" borderId="31" xfId="1" applyFont="1" applyFill="1" applyBorder="1" applyAlignment="1">
      <alignment horizontal="center" vertical="center"/>
    </xf>
    <xf numFmtId="38" fontId="0" fillId="4" borderId="12" xfId="1" applyFont="1" applyFill="1" applyBorder="1" applyAlignment="1">
      <alignment horizontal="center" vertical="center"/>
    </xf>
    <xf numFmtId="38" fontId="0" fillId="4" borderId="13" xfId="1" applyFont="1" applyFill="1" applyBorder="1" applyAlignment="1">
      <alignment horizontal="center" vertical="center"/>
    </xf>
    <xf numFmtId="0" fontId="0" fillId="4" borderId="14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4" borderId="4" xfId="0" applyFill="1" applyBorder="1" applyAlignment="1">
      <alignment horizontal="right" vertical="center"/>
    </xf>
    <xf numFmtId="0" fontId="0" fillId="4" borderId="10" xfId="0" applyFill="1" applyBorder="1" applyAlignment="1">
      <alignment horizontal="right" vertical="center"/>
    </xf>
    <xf numFmtId="0" fontId="0" fillId="4" borderId="6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right" vertical="center"/>
    </xf>
    <xf numFmtId="0" fontId="0" fillId="4" borderId="7" xfId="0" applyFill="1" applyBorder="1" applyAlignment="1">
      <alignment horizontal="right" vertical="center"/>
    </xf>
    <xf numFmtId="0" fontId="0" fillId="4" borderId="6" xfId="0" applyFill="1" applyBorder="1" applyAlignment="1">
      <alignment horizontal="left" vertical="center" shrinkToFit="1"/>
    </xf>
    <xf numFmtId="0" fontId="0" fillId="4" borderId="1" xfId="0" applyFill="1" applyBorder="1" applyAlignment="1">
      <alignment horizontal="left" vertical="center" shrinkToFit="1"/>
    </xf>
    <xf numFmtId="0" fontId="0" fillId="4" borderId="1" xfId="0" applyFill="1" applyBorder="1" applyAlignment="1">
      <alignment horizontal="right" vertical="center" shrinkToFit="1"/>
    </xf>
    <xf numFmtId="0" fontId="0" fillId="4" borderId="7" xfId="0" applyFill="1" applyBorder="1" applyAlignment="1">
      <alignment horizontal="right" vertical="center" shrinkToFit="1"/>
    </xf>
    <xf numFmtId="0" fontId="0" fillId="4" borderId="38" xfId="0" applyFill="1" applyBorder="1" applyAlignment="1">
      <alignment horizontal="left" vertical="center"/>
    </xf>
    <xf numFmtId="0" fontId="0" fillId="4" borderId="39" xfId="0" applyFill="1" applyBorder="1" applyAlignment="1">
      <alignment horizontal="left" vertical="center"/>
    </xf>
    <xf numFmtId="0" fontId="0" fillId="4" borderId="29" xfId="0" applyFill="1" applyBorder="1" applyAlignment="1">
      <alignment horizontal="left" vertical="center"/>
    </xf>
    <xf numFmtId="0" fontId="0" fillId="4" borderId="5" xfId="0" applyFill="1" applyBorder="1" applyAlignment="1">
      <alignment horizontal="right" vertical="center"/>
    </xf>
    <xf numFmtId="0" fontId="0" fillId="4" borderId="18" xfId="0" applyFill="1" applyBorder="1" applyAlignment="1">
      <alignment horizontal="right" vertical="center"/>
    </xf>
    <xf numFmtId="0" fontId="0" fillId="4" borderId="4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5" xfId="0" applyFill="1" applyBorder="1">
      <alignment vertical="center"/>
    </xf>
    <xf numFmtId="0" fontId="0" fillId="4" borderId="18" xfId="0" applyFill="1" applyBorder="1">
      <alignment vertical="center"/>
    </xf>
    <xf numFmtId="176" fontId="0" fillId="4" borderId="1" xfId="0" applyNumberFormat="1" applyFill="1" applyBorder="1" applyAlignment="1">
      <alignment horizontal="center" vertical="center" shrinkToFit="1"/>
    </xf>
    <xf numFmtId="176" fontId="0" fillId="4" borderId="7" xfId="0" applyNumberFormat="1" applyFill="1" applyBorder="1" applyAlignment="1">
      <alignment horizontal="center" vertical="center" shrinkToFit="1"/>
    </xf>
    <xf numFmtId="0" fontId="0" fillId="4" borderId="6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4" borderId="7" xfId="0" applyFill="1" applyBorder="1" applyAlignment="1">
      <alignment horizontal="left" vertical="center"/>
    </xf>
    <xf numFmtId="0" fontId="3" fillId="4" borderId="8" xfId="0" applyFont="1" applyFill="1" applyBorder="1" applyAlignment="1">
      <alignment horizontal="left" vertical="center"/>
    </xf>
    <xf numFmtId="3" fontId="0" fillId="4" borderId="3" xfId="0" applyNumberFormat="1" applyFill="1" applyBorder="1" applyAlignment="1">
      <alignment horizontal="center" vertical="center"/>
    </xf>
    <xf numFmtId="0" fontId="0" fillId="4" borderId="20" xfId="0" applyFill="1" applyBorder="1">
      <alignment vertical="center"/>
    </xf>
    <xf numFmtId="0" fontId="0" fillId="4" borderId="19" xfId="0" applyFill="1" applyBorder="1">
      <alignment vertical="center"/>
    </xf>
    <xf numFmtId="0" fontId="0" fillId="4" borderId="11" xfId="0" applyFill="1" applyBorder="1" applyAlignment="1">
      <alignment horizontal="left" vertical="center"/>
    </xf>
    <xf numFmtId="0" fontId="0" fillId="4" borderId="12" xfId="0" applyFill="1" applyBorder="1" applyAlignment="1">
      <alignment horizontal="left" vertical="center"/>
    </xf>
    <xf numFmtId="0" fontId="0" fillId="4" borderId="37" xfId="0" applyFill="1" applyBorder="1">
      <alignment vertical="center"/>
    </xf>
    <xf numFmtId="0" fontId="0" fillId="4" borderId="42" xfId="0" applyFill="1" applyBorder="1">
      <alignment vertical="center"/>
    </xf>
    <xf numFmtId="0" fontId="0" fillId="4" borderId="9" xfId="0" applyFill="1" applyBorder="1" applyAlignment="1">
      <alignment horizontal="left" vertical="center" wrapText="1"/>
    </xf>
    <xf numFmtId="0" fontId="0" fillId="4" borderId="2" xfId="0" applyFill="1" applyBorder="1" applyAlignment="1">
      <alignment horizontal="left" vertical="center"/>
    </xf>
    <xf numFmtId="0" fontId="0" fillId="4" borderId="10" xfId="0" applyFill="1" applyBorder="1" applyAlignment="1">
      <alignment horizontal="left" vertical="center"/>
    </xf>
    <xf numFmtId="0" fontId="0" fillId="4" borderId="13" xfId="0" applyFill="1" applyBorder="1" applyAlignment="1">
      <alignment horizontal="left" vertical="center"/>
    </xf>
    <xf numFmtId="0" fontId="0" fillId="4" borderId="45" xfId="0" applyFill="1" applyBorder="1" applyAlignment="1">
      <alignment horizontal="center" vertical="center" wrapText="1"/>
    </xf>
    <xf numFmtId="38" fontId="0" fillId="4" borderId="46" xfId="1" applyFont="1" applyFill="1" applyBorder="1" applyAlignment="1">
      <alignment horizontal="center" vertical="center"/>
    </xf>
    <xf numFmtId="38" fontId="0" fillId="4" borderId="47" xfId="1" applyFont="1" applyFill="1" applyBorder="1" applyAlignment="1">
      <alignment horizontal="center" vertical="center"/>
    </xf>
    <xf numFmtId="38" fontId="0" fillId="4" borderId="48" xfId="1" applyFont="1" applyFill="1" applyBorder="1" applyAlignment="1">
      <alignment horizontal="center" vertical="center"/>
    </xf>
    <xf numFmtId="38" fontId="0" fillId="4" borderId="49" xfId="1" applyFont="1" applyFill="1" applyBorder="1" applyAlignment="1">
      <alignment horizontal="center" vertical="center"/>
    </xf>
    <xf numFmtId="0" fontId="0" fillId="4" borderId="50" xfId="0" applyFill="1" applyBorder="1" applyAlignment="1">
      <alignment horizontal="center" vertical="center"/>
    </xf>
    <xf numFmtId="38" fontId="0" fillId="4" borderId="51" xfId="1" applyFont="1" applyFill="1" applyBorder="1" applyAlignment="1">
      <alignment horizontal="center" vertical="center"/>
    </xf>
    <xf numFmtId="38" fontId="0" fillId="4" borderId="52" xfId="1" applyFont="1" applyFill="1" applyBorder="1" applyAlignment="1">
      <alignment horizontal="center" vertical="center"/>
    </xf>
    <xf numFmtId="38" fontId="0" fillId="4" borderId="53" xfId="1" applyFont="1" applyFill="1" applyBorder="1" applyAlignment="1">
      <alignment horizontal="center" vertical="center"/>
    </xf>
    <xf numFmtId="38" fontId="0" fillId="4" borderId="54" xfId="1" applyFont="1" applyFill="1" applyBorder="1" applyAlignment="1">
      <alignment horizontal="center" vertical="center"/>
    </xf>
    <xf numFmtId="3" fontId="0" fillId="4" borderId="55" xfId="0" applyNumberForma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2B632-9ECA-43CC-BD3A-98B4BE2598AB}">
  <dimension ref="A1:K33"/>
  <sheetViews>
    <sheetView workbookViewId="0">
      <selection activeCell="L8" sqref="L8"/>
    </sheetView>
  </sheetViews>
  <sheetFormatPr defaultRowHeight="18.75" x14ac:dyDescent="0.4"/>
  <cols>
    <col min="1" max="1" width="9" bestFit="1" customWidth="1"/>
    <col min="2" max="11" width="7.625" customWidth="1"/>
  </cols>
  <sheetData>
    <row r="1" spans="1:11" ht="25.5" x14ac:dyDescent="0.4">
      <c r="A1" s="31" t="s">
        <v>49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ht="19.5" thickBot="1" x14ac:dyDescent="0.45"/>
    <row r="3" spans="1:11" ht="72" customHeight="1" thickBot="1" x14ac:dyDescent="0.45">
      <c r="A3" s="14" t="s">
        <v>0</v>
      </c>
      <c r="B3" s="33" t="s">
        <v>1</v>
      </c>
      <c r="C3" s="34"/>
      <c r="D3" s="35" t="s">
        <v>2</v>
      </c>
      <c r="E3" s="36"/>
      <c r="F3" s="33" t="s">
        <v>3</v>
      </c>
      <c r="G3" s="34"/>
      <c r="H3" s="35" t="s">
        <v>4</v>
      </c>
      <c r="I3" s="36"/>
      <c r="J3" s="33" t="s">
        <v>5</v>
      </c>
      <c r="K3" s="36"/>
    </row>
    <row r="4" spans="1:11" ht="24" customHeight="1" thickTop="1" x14ac:dyDescent="0.4">
      <c r="A4" s="15" t="s">
        <v>6</v>
      </c>
      <c r="B4" s="25">
        <v>1500</v>
      </c>
      <c r="C4" s="26"/>
      <c r="D4" s="27">
        <v>300</v>
      </c>
      <c r="E4" s="28"/>
      <c r="F4" s="25">
        <v>600</v>
      </c>
      <c r="G4" s="26"/>
      <c r="H4" s="27">
        <v>1000</v>
      </c>
      <c r="I4" s="28"/>
      <c r="J4" s="25">
        <v>1300</v>
      </c>
      <c r="K4" s="28"/>
    </row>
    <row r="5" spans="1:11" ht="24" customHeight="1" x14ac:dyDescent="0.4">
      <c r="A5" s="29" t="s">
        <v>7</v>
      </c>
      <c r="B5" s="12" t="s">
        <v>8</v>
      </c>
      <c r="C5" s="19" t="s">
        <v>9</v>
      </c>
      <c r="D5" s="21" t="s">
        <v>8</v>
      </c>
      <c r="E5" s="10" t="s">
        <v>9</v>
      </c>
      <c r="F5" s="12" t="s">
        <v>8</v>
      </c>
      <c r="G5" s="19" t="s">
        <v>9</v>
      </c>
      <c r="H5" s="21" t="s">
        <v>8</v>
      </c>
      <c r="I5" s="10" t="s">
        <v>9</v>
      </c>
      <c r="J5" s="12" t="s">
        <v>8</v>
      </c>
      <c r="K5" s="10" t="s">
        <v>9</v>
      </c>
    </row>
    <row r="6" spans="1:11" ht="24" customHeight="1" thickBot="1" x14ac:dyDescent="0.45">
      <c r="A6" s="30"/>
      <c r="B6" s="13">
        <v>900</v>
      </c>
      <c r="C6" s="20">
        <v>1200</v>
      </c>
      <c r="D6" s="22">
        <v>0</v>
      </c>
      <c r="E6" s="11">
        <v>320</v>
      </c>
      <c r="F6" s="13">
        <v>370</v>
      </c>
      <c r="G6" s="20">
        <v>420</v>
      </c>
      <c r="H6" s="22">
        <v>370</v>
      </c>
      <c r="I6" s="11">
        <v>820</v>
      </c>
      <c r="J6" s="13">
        <v>370</v>
      </c>
      <c r="K6" s="11">
        <v>820</v>
      </c>
    </row>
    <row r="7" spans="1:11" ht="19.5" thickTop="1" x14ac:dyDescent="0.4">
      <c r="A7" s="17" t="s">
        <v>10</v>
      </c>
      <c r="B7" s="25">
        <f>$A$8+$E$21+$E$22+$E$23+$E$24+$B$27+B4+B6</f>
        <v>3115.2440000000001</v>
      </c>
      <c r="C7" s="41">
        <f>$A$8+$E$21+$E$22+$E$23+$E$24+$B$27+B4+C6</f>
        <v>3415.2440000000001</v>
      </c>
      <c r="D7" s="27">
        <f>$A$8+$E$21+$E$22+$E$23+$E$24+$B$27+D4+D6</f>
        <v>1015.244</v>
      </c>
      <c r="E7" s="38">
        <f t="shared" ref="E7:K7" si="0">$A$8+$E$21+$E$22+$E$23+$E$24+$B$27+D4+E6</f>
        <v>1335.2440000000001</v>
      </c>
      <c r="F7" s="25">
        <f>$A$8+$E$21+$E$22+$E$23+$E$24+$B$27+F4+F6</f>
        <v>1685.2440000000001</v>
      </c>
      <c r="G7" s="41">
        <f t="shared" si="0"/>
        <v>1735.2440000000001</v>
      </c>
      <c r="H7" s="27">
        <f>$A$8+$E$21+$E$22+$E$23+$E$24+$B$27+H4+H6</f>
        <v>2085.2440000000001</v>
      </c>
      <c r="I7" s="38">
        <f t="shared" si="0"/>
        <v>2535.2440000000001</v>
      </c>
      <c r="J7" s="25">
        <f>$A$8+$E$21+$E$22+$E$23+$E$24+$B$27+J4+J6</f>
        <v>2385.2440000000001</v>
      </c>
      <c r="K7" s="38">
        <f t="shared" si="0"/>
        <v>2835.2440000000001</v>
      </c>
    </row>
    <row r="8" spans="1:11" x14ac:dyDescent="0.4">
      <c r="A8" s="16">
        <v>603</v>
      </c>
      <c r="B8" s="40"/>
      <c r="C8" s="42"/>
      <c r="D8" s="37"/>
      <c r="E8" s="39"/>
      <c r="F8" s="40"/>
      <c r="G8" s="42"/>
      <c r="H8" s="37"/>
      <c r="I8" s="39"/>
      <c r="J8" s="40"/>
      <c r="K8" s="39"/>
    </row>
    <row r="9" spans="1:11" x14ac:dyDescent="0.4">
      <c r="A9" s="16" t="s">
        <v>11</v>
      </c>
      <c r="B9" s="25">
        <f>$A$10+$E$21+$E$22+$E$23+$E$24+$B$27+B4+B6</f>
        <v>3184.2440000000001</v>
      </c>
      <c r="C9" s="41">
        <f>$A$10+$E$21+$E$22+$E$23+$E$24+$B$27+B4+C6</f>
        <v>3484.2440000000001</v>
      </c>
      <c r="D9" s="27">
        <f>$A$10+$E$21+$E$22+$E$23+$E$24+$B$27+D4+D6</f>
        <v>1084.2440000000001</v>
      </c>
      <c r="E9" s="38">
        <f t="shared" ref="E9" si="1">$A$10+$E$21+$E$22+$E$23+$E$24+$B$27+D4+E6</f>
        <v>1404.2440000000001</v>
      </c>
      <c r="F9" s="25">
        <f t="shared" ref="F9" si="2">$A$10+$E$21+$E$22+$E$23+$E$24+$B$27+F4+F6</f>
        <v>1754.2440000000001</v>
      </c>
      <c r="G9" s="41">
        <f t="shared" ref="G9" si="3">$A$10+$E$21+$E$22+$E$23+$E$24+$B$27+F4+G6</f>
        <v>1804.2440000000001</v>
      </c>
      <c r="H9" s="27">
        <f t="shared" ref="H9" si="4">$A$10+$E$21+$E$22+$E$23+$E$24+$B$27+H4+H6</f>
        <v>2154.2440000000001</v>
      </c>
      <c r="I9" s="38">
        <f t="shared" ref="I9" si="5">$A$10+$E$21+$E$22+$E$23+$E$24+$B$27+H4+I6</f>
        <v>2604.2440000000001</v>
      </c>
      <c r="J9" s="25">
        <f t="shared" ref="J9" si="6">$A$10+$E$21+$E$22+$E$23+$E$24+$B$27+J4+J6</f>
        <v>2454.2440000000001</v>
      </c>
      <c r="K9" s="38">
        <f t="shared" ref="K9" si="7">$A$10+$E$21+$E$22+$E$23+$E$24+$B$27+J4+K6</f>
        <v>2904.2440000000001</v>
      </c>
    </row>
    <row r="10" spans="1:11" x14ac:dyDescent="0.4">
      <c r="A10" s="16">
        <v>672</v>
      </c>
      <c r="B10" s="40"/>
      <c r="C10" s="42"/>
      <c r="D10" s="37"/>
      <c r="E10" s="39"/>
      <c r="F10" s="40"/>
      <c r="G10" s="42"/>
      <c r="H10" s="37"/>
      <c r="I10" s="39"/>
      <c r="J10" s="40"/>
      <c r="K10" s="39"/>
    </row>
    <row r="11" spans="1:11" x14ac:dyDescent="0.4">
      <c r="A11" s="16" t="s">
        <v>12</v>
      </c>
      <c r="B11" s="25">
        <f>$A$12+$E$21+$E$22+$E$23+$E$24+$B$27+B4+B6</f>
        <v>3257.2440000000001</v>
      </c>
      <c r="C11" s="41">
        <f>$A$12+$E$21+$E$22+$E$23+$E$24+$B$27+B4+C6</f>
        <v>3557.2440000000001</v>
      </c>
      <c r="D11" s="27">
        <f t="shared" ref="D11" si="8">$A$12+$E$21+$E$22+$E$23+$E$24+$B$27+D4+D6</f>
        <v>1157.2440000000001</v>
      </c>
      <c r="E11" s="38">
        <f t="shared" ref="E11" si="9">$A$12+$E$21+$E$22+$E$23+$E$24+$B$27+D4+E6</f>
        <v>1477.2440000000001</v>
      </c>
      <c r="F11" s="25">
        <f>$A$12+$E$21+$E$22+$E$23+$E$24+$B$27+F4+F6</f>
        <v>1827.2440000000001</v>
      </c>
      <c r="G11" s="41">
        <f t="shared" ref="G11" si="10">$A$12+$E$21+$E$22+$E$23+$E$24+$B$27+F4+G6</f>
        <v>1877.2440000000001</v>
      </c>
      <c r="H11" s="27">
        <f t="shared" ref="H11" si="11">$A$12+$E$21+$E$22+$E$23+$E$24+$B$27+H4+H6</f>
        <v>2227.2440000000001</v>
      </c>
      <c r="I11" s="38">
        <f t="shared" ref="I11" si="12">$A$12+$E$21+$E$22+$E$23+$E$24+$B$27+H4+I6</f>
        <v>2677.2440000000001</v>
      </c>
      <c r="J11" s="25">
        <f t="shared" ref="J11" si="13">$A$12+$E$21+$E$22+$E$23+$E$24+$B$27+J4+J6</f>
        <v>2527.2440000000001</v>
      </c>
      <c r="K11" s="38">
        <f t="shared" ref="K11" si="14">$A$12+$E$21+$E$22+$E$23+$E$24+$B$27+J4+K6</f>
        <v>2977.2440000000001</v>
      </c>
    </row>
    <row r="12" spans="1:11" x14ac:dyDescent="0.4">
      <c r="A12" s="16">
        <v>745</v>
      </c>
      <c r="B12" s="40"/>
      <c r="C12" s="42"/>
      <c r="D12" s="37"/>
      <c r="E12" s="39"/>
      <c r="F12" s="40"/>
      <c r="G12" s="42"/>
      <c r="H12" s="37"/>
      <c r="I12" s="39"/>
      <c r="J12" s="40"/>
      <c r="K12" s="39"/>
    </row>
    <row r="13" spans="1:11" x14ac:dyDescent="0.4">
      <c r="A13" s="16" t="s">
        <v>13</v>
      </c>
      <c r="B13" s="25">
        <f>$A$14+$E$21+$E$22+$E$23+$E$24+$B$27+B4+B6</f>
        <v>3327.2440000000001</v>
      </c>
      <c r="C13" s="41">
        <f>$A$14+$E$21+$E$22+$E$23+$E$24+$B$27+B4+C6</f>
        <v>3627.2440000000001</v>
      </c>
      <c r="D13" s="27">
        <f t="shared" ref="D13" si="15">$A$14+$E$21+$E$22+$E$23+$E$24+$B$27+D4+D6</f>
        <v>1227.2440000000001</v>
      </c>
      <c r="E13" s="38">
        <f t="shared" ref="E13" si="16">$A$14+$E$21+$E$22+$E$23+$E$24+$B$27+D4+E6</f>
        <v>1547.2440000000001</v>
      </c>
      <c r="F13" s="25">
        <f t="shared" ref="F13" si="17">$A$14+$E$21+$E$22+$E$23+$E$24+$B$27+F4+F6</f>
        <v>1897.2440000000001</v>
      </c>
      <c r="G13" s="41">
        <f t="shared" ref="G13" si="18">$A$14+$E$21+$E$22+$E$23+$E$24+$B$27+F4+G6</f>
        <v>1947.2440000000001</v>
      </c>
      <c r="H13" s="27">
        <f t="shared" ref="H13" si="19">$A$14+$E$21+$E$22+$E$23+$E$24+$B$27+H4+H6</f>
        <v>2297.2440000000001</v>
      </c>
      <c r="I13" s="38">
        <f t="shared" ref="I13" si="20">$A$14+$E$21+$E$22+$E$23+$E$24+$B$27+H4+I6</f>
        <v>2747.2440000000001</v>
      </c>
      <c r="J13" s="25">
        <f t="shared" ref="J13" si="21">$A$14+$E$21+$E$22+$E$23+$E$24+$B$27+J4+J6</f>
        <v>2597.2440000000001</v>
      </c>
      <c r="K13" s="38">
        <f t="shared" ref="K13" si="22">$A$14+$E$21+$E$22+$E$23+$E$24+$B$27+J4+K6</f>
        <v>3047.2440000000001</v>
      </c>
    </row>
    <row r="14" spans="1:11" x14ac:dyDescent="0.4">
      <c r="A14" s="16">
        <v>815</v>
      </c>
      <c r="B14" s="40"/>
      <c r="C14" s="42"/>
      <c r="D14" s="37"/>
      <c r="E14" s="39"/>
      <c r="F14" s="40"/>
      <c r="G14" s="42"/>
      <c r="H14" s="37"/>
      <c r="I14" s="39"/>
      <c r="J14" s="40"/>
      <c r="K14" s="39"/>
    </row>
    <row r="15" spans="1:11" x14ac:dyDescent="0.4">
      <c r="A15" s="16" t="s">
        <v>14</v>
      </c>
      <c r="B15" s="25">
        <f>$A$16+$E$21+$E$22+$E$23+$E$24+$B$27+B4+B6</f>
        <v>3396.2440000000001</v>
      </c>
      <c r="C15" s="41">
        <f>$A$16+$E$21+$E$22+$E$23+$E$24+$B$27+B4+C6</f>
        <v>3696.2440000000001</v>
      </c>
      <c r="D15" s="27">
        <f t="shared" ref="D15" si="23">$A$16+$E$21+$E$22+$E$23+$E$24+$B$27+D4+D6</f>
        <v>1296.2440000000001</v>
      </c>
      <c r="E15" s="38">
        <f t="shared" ref="E15" si="24">$A$16+$E$21+$E$22+$E$23+$E$24+$B$27+D4+E6</f>
        <v>1616.2440000000001</v>
      </c>
      <c r="F15" s="25">
        <f t="shared" ref="F15" si="25">$A$16+$E$21+$E$22+$E$23+$E$24+$B$27+F4+F6</f>
        <v>1966.2440000000001</v>
      </c>
      <c r="G15" s="41">
        <f t="shared" ref="G15" si="26">$A$16+$E$21+$E$22+$E$23+$E$24+$B$27+F4+G6</f>
        <v>2016.2440000000001</v>
      </c>
      <c r="H15" s="27">
        <f t="shared" ref="H15" si="27">$A$16+$E$21+$E$22+$E$23+$E$24+$B$27+H4+H6</f>
        <v>2366.2440000000001</v>
      </c>
      <c r="I15" s="38">
        <f t="shared" ref="I15" si="28">$A$16+$E$21+$E$22+$E$23+$E$24+$B$27+H4+I6</f>
        <v>2816.2440000000001</v>
      </c>
      <c r="J15" s="25">
        <f t="shared" ref="J15" si="29">$A$16+$E$21+$E$22+$E$23+$E$24+$B$27+J4+J6</f>
        <v>2666.2440000000001</v>
      </c>
      <c r="K15" s="38">
        <f t="shared" ref="K15" si="30">$A$16+$E$21+$E$22+$E$23+$E$24+$B$27+J4+K6</f>
        <v>3116.2440000000001</v>
      </c>
    </row>
    <row r="16" spans="1:11" ht="19.5" thickBot="1" x14ac:dyDescent="0.45">
      <c r="A16" s="18">
        <v>884</v>
      </c>
      <c r="B16" s="43"/>
      <c r="C16" s="44"/>
      <c r="D16" s="45"/>
      <c r="E16" s="46"/>
      <c r="F16" s="43"/>
      <c r="G16" s="44"/>
      <c r="H16" s="45"/>
      <c r="I16" s="46"/>
      <c r="J16" s="43"/>
      <c r="K16" s="46"/>
    </row>
    <row r="17" spans="1:11" ht="11.25" customHeight="1" thickBot="1" x14ac:dyDescent="0.45"/>
    <row r="18" spans="1:11" ht="19.5" thickBot="1" x14ac:dyDescent="0.45">
      <c r="A18" s="53" t="s">
        <v>15</v>
      </c>
      <c r="B18" s="54"/>
      <c r="C18" s="54"/>
      <c r="D18" s="54"/>
      <c r="E18" s="54"/>
      <c r="F18" s="55"/>
      <c r="G18" s="53" t="s">
        <v>25</v>
      </c>
      <c r="H18" s="54"/>
      <c r="I18" s="54"/>
      <c r="J18" s="54"/>
      <c r="K18" s="55"/>
    </row>
    <row r="19" spans="1:11" x14ac:dyDescent="0.4">
      <c r="A19" s="56" t="s">
        <v>6</v>
      </c>
      <c r="B19" s="57"/>
      <c r="C19" s="57"/>
      <c r="D19" s="57"/>
      <c r="E19" s="47" t="s">
        <v>16</v>
      </c>
      <c r="F19" s="48"/>
      <c r="G19" s="56" t="s">
        <v>57</v>
      </c>
      <c r="H19" s="57"/>
      <c r="I19" s="57"/>
      <c r="J19" s="65" t="s">
        <v>58</v>
      </c>
      <c r="K19" s="66"/>
    </row>
    <row r="20" spans="1:11" x14ac:dyDescent="0.4">
      <c r="A20" s="58" t="s">
        <v>7</v>
      </c>
      <c r="B20" s="59"/>
      <c r="C20" s="59"/>
      <c r="D20" s="59"/>
      <c r="E20" s="49" t="s">
        <v>16</v>
      </c>
      <c r="F20" s="50"/>
      <c r="G20" s="58" t="s">
        <v>26</v>
      </c>
      <c r="H20" s="59"/>
      <c r="I20" s="59"/>
      <c r="J20" s="67" t="s">
        <v>36</v>
      </c>
      <c r="K20" s="68"/>
    </row>
    <row r="21" spans="1:11" x14ac:dyDescent="0.4">
      <c r="A21" s="58" t="s">
        <v>19</v>
      </c>
      <c r="B21" s="59"/>
      <c r="C21" s="59"/>
      <c r="D21" s="59"/>
      <c r="E21" s="2">
        <v>22</v>
      </c>
      <c r="F21" s="7" t="s">
        <v>47</v>
      </c>
      <c r="G21" s="60" t="s">
        <v>27</v>
      </c>
      <c r="H21" s="61"/>
      <c r="I21" s="61"/>
      <c r="J21" s="81" t="s">
        <v>37</v>
      </c>
      <c r="K21" s="82"/>
    </row>
    <row r="22" spans="1:11" x14ac:dyDescent="0.4">
      <c r="A22" s="58" t="s">
        <v>50</v>
      </c>
      <c r="B22" s="59"/>
      <c r="C22" s="59"/>
      <c r="D22" s="59"/>
      <c r="E22" s="2">
        <v>4</v>
      </c>
      <c r="F22" s="7" t="s">
        <v>47</v>
      </c>
      <c r="G22" s="62" t="s">
        <v>28</v>
      </c>
      <c r="H22" s="63"/>
      <c r="I22" s="64"/>
      <c r="J22" s="75" t="s">
        <v>38</v>
      </c>
      <c r="K22" s="76"/>
    </row>
    <row r="23" spans="1:11" x14ac:dyDescent="0.4">
      <c r="A23" s="58" t="s">
        <v>51</v>
      </c>
      <c r="B23" s="59"/>
      <c r="C23" s="59"/>
      <c r="D23" s="59"/>
      <c r="E23" s="2">
        <v>8</v>
      </c>
      <c r="F23" s="7" t="s">
        <v>47</v>
      </c>
      <c r="G23" s="62" t="s">
        <v>29</v>
      </c>
      <c r="H23" s="63"/>
      <c r="I23" s="64"/>
      <c r="J23" s="75" t="s">
        <v>39</v>
      </c>
      <c r="K23" s="76"/>
    </row>
    <row r="24" spans="1:11" x14ac:dyDescent="0.4">
      <c r="A24" s="62" t="s">
        <v>52</v>
      </c>
      <c r="B24" s="63"/>
      <c r="C24" s="63"/>
      <c r="D24" s="64"/>
      <c r="E24" s="2">
        <v>15</v>
      </c>
      <c r="F24" s="7" t="s">
        <v>47</v>
      </c>
      <c r="G24" s="62" t="s">
        <v>30</v>
      </c>
      <c r="H24" s="63"/>
      <c r="I24" s="64"/>
      <c r="J24" s="75" t="s">
        <v>40</v>
      </c>
      <c r="K24" s="76"/>
    </row>
    <row r="25" spans="1:11" x14ac:dyDescent="0.4">
      <c r="A25" s="58" t="s">
        <v>24</v>
      </c>
      <c r="B25" s="59"/>
      <c r="C25" s="59"/>
      <c r="D25" s="59"/>
      <c r="E25" s="71">
        <v>9.7000000000000003E-2</v>
      </c>
      <c r="F25" s="72"/>
      <c r="G25" s="62" t="s">
        <v>31</v>
      </c>
      <c r="H25" s="63"/>
      <c r="I25" s="64"/>
      <c r="J25" s="75" t="s">
        <v>41</v>
      </c>
      <c r="K25" s="76"/>
    </row>
    <row r="26" spans="1:11" x14ac:dyDescent="0.4">
      <c r="A26" s="3"/>
      <c r="B26" s="1" t="s">
        <v>21</v>
      </c>
      <c r="C26" s="1" t="s">
        <v>11</v>
      </c>
      <c r="D26" s="1" t="s">
        <v>12</v>
      </c>
      <c r="E26" s="1" t="s">
        <v>22</v>
      </c>
      <c r="F26" s="4" t="s">
        <v>23</v>
      </c>
      <c r="G26" s="58" t="s">
        <v>62</v>
      </c>
      <c r="H26" s="59"/>
      <c r="I26" s="59"/>
      <c r="J26" s="67" t="s">
        <v>42</v>
      </c>
      <c r="K26" s="68"/>
    </row>
    <row r="27" spans="1:11" ht="19.5" thickBot="1" x14ac:dyDescent="0.45">
      <c r="A27" s="5" t="s">
        <v>61</v>
      </c>
      <c r="B27" s="6">
        <f>($A$8+$E$21+$E$22+$E$23+$E$24)*0.097</f>
        <v>63.244</v>
      </c>
      <c r="C27" s="6">
        <f>($A$10+$E$21+$E$22+$E$23+$E$24)*0.097</f>
        <v>69.936999999999998</v>
      </c>
      <c r="D27" s="6">
        <f>($A$12+$E$21+$E$22+$E$23+$E$24)*0.097</f>
        <v>77.018000000000001</v>
      </c>
      <c r="E27" s="6">
        <f>($A$14+$E$21+$E$22+$E$23+$E$24)*0.097</f>
        <v>83.808000000000007</v>
      </c>
      <c r="F27" s="6">
        <f>($A$16+$E$21+$E$22+$E$23+$E$24)*0.097</f>
        <v>90.501000000000005</v>
      </c>
      <c r="G27" s="58" t="s">
        <v>32</v>
      </c>
      <c r="H27" s="59"/>
      <c r="I27" s="59"/>
      <c r="J27" s="81" t="s">
        <v>43</v>
      </c>
      <c r="K27" s="82"/>
    </row>
    <row r="28" spans="1:11" ht="19.5" thickBot="1" x14ac:dyDescent="0.45">
      <c r="A28" s="53" t="s">
        <v>17</v>
      </c>
      <c r="B28" s="54"/>
      <c r="C28" s="54"/>
      <c r="D28" s="54"/>
      <c r="E28" s="54"/>
      <c r="F28" s="55"/>
      <c r="G28" s="60" t="s">
        <v>33</v>
      </c>
      <c r="H28" s="61"/>
      <c r="I28" s="61"/>
      <c r="J28" s="67" t="s">
        <v>44</v>
      </c>
      <c r="K28" s="68"/>
    </row>
    <row r="29" spans="1:11" x14ac:dyDescent="0.4">
      <c r="A29" s="56" t="s">
        <v>53</v>
      </c>
      <c r="B29" s="57"/>
      <c r="C29" s="57"/>
      <c r="D29" s="57"/>
      <c r="E29" s="8">
        <v>184</v>
      </c>
      <c r="F29" s="9" t="s">
        <v>54</v>
      </c>
      <c r="G29" s="58" t="s">
        <v>34</v>
      </c>
      <c r="H29" s="59"/>
      <c r="I29" s="59"/>
      <c r="J29" s="67" t="s">
        <v>46</v>
      </c>
      <c r="K29" s="68"/>
    </row>
    <row r="30" spans="1:11" x14ac:dyDescent="0.4">
      <c r="A30" s="58" t="s">
        <v>18</v>
      </c>
      <c r="B30" s="59"/>
      <c r="C30" s="59"/>
      <c r="D30" s="59"/>
      <c r="E30" s="2">
        <v>8</v>
      </c>
      <c r="F30" s="7" t="s">
        <v>48</v>
      </c>
      <c r="G30" s="58"/>
      <c r="H30" s="59"/>
      <c r="I30" s="59"/>
      <c r="J30" s="67" t="s">
        <v>45</v>
      </c>
      <c r="K30" s="68"/>
    </row>
    <row r="31" spans="1:11" x14ac:dyDescent="0.4">
      <c r="A31" s="58" t="s">
        <v>20</v>
      </c>
      <c r="B31" s="59"/>
      <c r="C31" s="59"/>
      <c r="D31" s="59"/>
      <c r="E31" s="2">
        <v>120</v>
      </c>
      <c r="F31" s="7" t="s">
        <v>47</v>
      </c>
      <c r="G31" s="51" t="s">
        <v>35</v>
      </c>
      <c r="H31" s="52"/>
      <c r="I31" s="52"/>
      <c r="J31" s="69" t="s">
        <v>59</v>
      </c>
      <c r="K31" s="70"/>
    </row>
    <row r="32" spans="1:11" x14ac:dyDescent="0.4">
      <c r="A32" s="58" t="s">
        <v>55</v>
      </c>
      <c r="B32" s="59"/>
      <c r="C32" s="59"/>
      <c r="D32" s="59"/>
      <c r="E32" s="2">
        <v>90</v>
      </c>
      <c r="F32" s="7" t="s">
        <v>47</v>
      </c>
      <c r="G32" s="77" t="s">
        <v>60</v>
      </c>
      <c r="H32" s="78"/>
      <c r="I32" s="78"/>
      <c r="J32" s="57"/>
      <c r="K32" s="79"/>
    </row>
    <row r="33" spans="1:11" ht="19.5" thickBot="1" x14ac:dyDescent="0.45">
      <c r="A33" s="73" t="s">
        <v>56</v>
      </c>
      <c r="B33" s="74"/>
      <c r="C33" s="74"/>
      <c r="D33" s="74"/>
      <c r="E33" s="23">
        <v>-30</v>
      </c>
      <c r="F33" s="24" t="s">
        <v>47</v>
      </c>
      <c r="G33" s="73"/>
      <c r="H33" s="74"/>
      <c r="I33" s="74"/>
      <c r="J33" s="74"/>
      <c r="K33" s="80"/>
    </row>
  </sheetData>
  <mergeCells count="106">
    <mergeCell ref="A32:D32"/>
    <mergeCell ref="A33:D33"/>
    <mergeCell ref="A21:D21"/>
    <mergeCell ref="A22:D22"/>
    <mergeCell ref="A23:D23"/>
    <mergeCell ref="A25:D25"/>
    <mergeCell ref="A24:D24"/>
    <mergeCell ref="G24:I24"/>
    <mergeCell ref="J24:K24"/>
    <mergeCell ref="G29:I30"/>
    <mergeCell ref="G32:K33"/>
    <mergeCell ref="J21:K21"/>
    <mergeCell ref="J22:K22"/>
    <mergeCell ref="J23:K23"/>
    <mergeCell ref="J25:K25"/>
    <mergeCell ref="G25:I25"/>
    <mergeCell ref="G26:I26"/>
    <mergeCell ref="G27:I27"/>
    <mergeCell ref="G28:I28"/>
    <mergeCell ref="J26:K26"/>
    <mergeCell ref="J27:K27"/>
    <mergeCell ref="J28:K28"/>
    <mergeCell ref="J29:K29"/>
    <mergeCell ref="J30:K30"/>
    <mergeCell ref="E19:F19"/>
    <mergeCell ref="E20:F20"/>
    <mergeCell ref="G31:I31"/>
    <mergeCell ref="J15:J16"/>
    <mergeCell ref="K15:K16"/>
    <mergeCell ref="A18:F18"/>
    <mergeCell ref="G18:K18"/>
    <mergeCell ref="A19:D19"/>
    <mergeCell ref="A20:D20"/>
    <mergeCell ref="H15:H16"/>
    <mergeCell ref="I15:I16"/>
    <mergeCell ref="G21:I21"/>
    <mergeCell ref="G22:I22"/>
    <mergeCell ref="G23:I23"/>
    <mergeCell ref="A28:F28"/>
    <mergeCell ref="A29:D29"/>
    <mergeCell ref="A30:D30"/>
    <mergeCell ref="A31:D31"/>
    <mergeCell ref="J19:K19"/>
    <mergeCell ref="J20:K20"/>
    <mergeCell ref="J31:K31"/>
    <mergeCell ref="E25:F25"/>
    <mergeCell ref="G19:I19"/>
    <mergeCell ref="G20:I20"/>
    <mergeCell ref="I13:I14"/>
    <mergeCell ref="H7:H8"/>
    <mergeCell ref="I7:I8"/>
    <mergeCell ref="F9:F10"/>
    <mergeCell ref="G9:G10"/>
    <mergeCell ref="H9:H10"/>
    <mergeCell ref="I9:I10"/>
    <mergeCell ref="J7:J8"/>
    <mergeCell ref="K7:K8"/>
    <mergeCell ref="J9:J10"/>
    <mergeCell ref="K9:K10"/>
    <mergeCell ref="J11:J12"/>
    <mergeCell ref="K11:K12"/>
    <mergeCell ref="J13:J14"/>
    <mergeCell ref="K13:K14"/>
    <mergeCell ref="H11:H12"/>
    <mergeCell ref="I11:I12"/>
    <mergeCell ref="F7:F8"/>
    <mergeCell ref="G7:G8"/>
    <mergeCell ref="F11:F12"/>
    <mergeCell ref="G11:G12"/>
    <mergeCell ref="F15:F16"/>
    <mergeCell ref="G15:G16"/>
    <mergeCell ref="F13:F14"/>
    <mergeCell ref="G13:G14"/>
    <mergeCell ref="H13:H14"/>
    <mergeCell ref="B13:B14"/>
    <mergeCell ref="C13:C14"/>
    <mergeCell ref="B15:B16"/>
    <mergeCell ref="C15:C16"/>
    <mergeCell ref="D13:D14"/>
    <mergeCell ref="E13:E14"/>
    <mergeCell ref="D15:D16"/>
    <mergeCell ref="E15:E16"/>
    <mergeCell ref="D7:D8"/>
    <mergeCell ref="E7:E8"/>
    <mergeCell ref="D9:D10"/>
    <mergeCell ref="E9:E10"/>
    <mergeCell ref="D11:D12"/>
    <mergeCell ref="E11:E12"/>
    <mergeCell ref="B7:B8"/>
    <mergeCell ref="C7:C8"/>
    <mergeCell ref="B9:B10"/>
    <mergeCell ref="C9:C10"/>
    <mergeCell ref="B11:B12"/>
    <mergeCell ref="C11:C12"/>
    <mergeCell ref="B4:C4"/>
    <mergeCell ref="D4:E4"/>
    <mergeCell ref="F4:G4"/>
    <mergeCell ref="H4:I4"/>
    <mergeCell ref="J4:K4"/>
    <mergeCell ref="A5:A6"/>
    <mergeCell ref="A1:K1"/>
    <mergeCell ref="B3:C3"/>
    <mergeCell ref="D3:E3"/>
    <mergeCell ref="F3:G3"/>
    <mergeCell ref="H3:I3"/>
    <mergeCell ref="J3:K3"/>
  </mergeCells>
  <phoneticPr fontId="2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FA2A8-916D-476F-B05C-3E19E7A2DD5D}">
  <dimension ref="A1:K33"/>
  <sheetViews>
    <sheetView topLeftCell="A10" workbookViewId="0">
      <selection activeCell="J11" sqref="J11:J12"/>
    </sheetView>
  </sheetViews>
  <sheetFormatPr defaultRowHeight="18.75" x14ac:dyDescent="0.4"/>
  <cols>
    <col min="1" max="1" width="9" bestFit="1" customWidth="1"/>
    <col min="2" max="11" width="7.625" customWidth="1"/>
  </cols>
  <sheetData>
    <row r="1" spans="1:11" ht="25.5" x14ac:dyDescent="0.4">
      <c r="A1" s="31" t="s">
        <v>49</v>
      </c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1" ht="19.5" thickBot="1" x14ac:dyDescent="0.45">
      <c r="J2" s="87" t="s">
        <v>63</v>
      </c>
      <c r="K2" s="87"/>
    </row>
    <row r="3" spans="1:11" ht="72" customHeight="1" thickBot="1" x14ac:dyDescent="0.45">
      <c r="A3" s="14" t="s">
        <v>0</v>
      </c>
      <c r="B3" s="33" t="s">
        <v>1</v>
      </c>
      <c r="C3" s="34"/>
      <c r="D3" s="35" t="s">
        <v>2</v>
      </c>
      <c r="E3" s="36"/>
      <c r="F3" s="33" t="s">
        <v>3</v>
      </c>
      <c r="G3" s="34"/>
      <c r="H3" s="35" t="s">
        <v>4</v>
      </c>
      <c r="I3" s="36"/>
      <c r="J3" s="33" t="s">
        <v>5</v>
      </c>
      <c r="K3" s="36"/>
    </row>
    <row r="4" spans="1:11" ht="24" customHeight="1" thickTop="1" x14ac:dyDescent="0.4">
      <c r="A4" s="15" t="s">
        <v>6</v>
      </c>
      <c r="B4" s="25">
        <v>1500</v>
      </c>
      <c r="C4" s="26"/>
      <c r="D4" s="27">
        <v>300</v>
      </c>
      <c r="E4" s="28"/>
      <c r="F4" s="25">
        <v>600</v>
      </c>
      <c r="G4" s="26"/>
      <c r="H4" s="27">
        <v>1000</v>
      </c>
      <c r="I4" s="28"/>
      <c r="J4" s="25">
        <v>1300</v>
      </c>
      <c r="K4" s="28"/>
    </row>
    <row r="5" spans="1:11" ht="24" customHeight="1" x14ac:dyDescent="0.4">
      <c r="A5" s="29" t="s">
        <v>7</v>
      </c>
      <c r="B5" s="12" t="s">
        <v>8</v>
      </c>
      <c r="C5" s="19" t="s">
        <v>9</v>
      </c>
      <c r="D5" s="21" t="s">
        <v>8</v>
      </c>
      <c r="E5" s="10" t="s">
        <v>9</v>
      </c>
      <c r="F5" s="12" t="s">
        <v>8</v>
      </c>
      <c r="G5" s="19" t="s">
        <v>9</v>
      </c>
      <c r="H5" s="21" t="s">
        <v>8</v>
      </c>
      <c r="I5" s="10" t="s">
        <v>9</v>
      </c>
      <c r="J5" s="12" t="s">
        <v>8</v>
      </c>
      <c r="K5" s="10" t="s">
        <v>9</v>
      </c>
    </row>
    <row r="6" spans="1:11" ht="24" customHeight="1" thickBot="1" x14ac:dyDescent="0.45">
      <c r="A6" s="30"/>
      <c r="B6" s="13">
        <v>960</v>
      </c>
      <c r="C6" s="20">
        <v>1260</v>
      </c>
      <c r="D6" s="22">
        <v>0</v>
      </c>
      <c r="E6" s="11">
        <v>380</v>
      </c>
      <c r="F6" s="13">
        <v>430</v>
      </c>
      <c r="G6" s="20">
        <v>480</v>
      </c>
      <c r="H6" s="22">
        <v>430</v>
      </c>
      <c r="I6" s="11">
        <v>880</v>
      </c>
      <c r="J6" s="13">
        <v>430</v>
      </c>
      <c r="K6" s="11">
        <v>880</v>
      </c>
    </row>
    <row r="7" spans="1:11" ht="19.5" thickTop="1" x14ac:dyDescent="0.4">
      <c r="A7" s="17" t="s">
        <v>10</v>
      </c>
      <c r="B7" s="25">
        <f>A8+$E$21+$E$22+$E$23+$E$24+$B$27+$B$4+$B$6</f>
        <v>3175.2440000000001</v>
      </c>
      <c r="C7" s="25">
        <f>A8+$E$21+$E$22+$E$23+$E$24+$B$27+$B$4+$C$6</f>
        <v>3475.2440000000001</v>
      </c>
      <c r="D7" s="25">
        <f>A8+$E$21+$E$22+$E$23+$E$24+$B$27+$D$4+$D$6</f>
        <v>1015.244</v>
      </c>
      <c r="E7" s="25">
        <f>A8+$E$21+$E$22+$E$23+$E$24+$B$27+$D$4+$E$6</f>
        <v>1395.2440000000001</v>
      </c>
      <c r="F7" s="25">
        <f>A8+$E$21+$E$22+$E$23+$E$24+$B$27+$F$4+$F$6</f>
        <v>1745.2440000000001</v>
      </c>
      <c r="G7" s="25">
        <f>A8+$E$21+$E$22+$E$23+$E$24+$B$27+$F$4+$G$6</f>
        <v>1795.2440000000001</v>
      </c>
      <c r="H7" s="25">
        <f>A8+$E$21+$E$22+$E$23+$E$24+$B$27+$H$4+$H$6</f>
        <v>2145.2440000000001</v>
      </c>
      <c r="I7" s="25">
        <f>A8+$E$21+$E$22+$E$23+$E$24+$B$27+$H$4+$I$6</f>
        <v>2595.2440000000001</v>
      </c>
      <c r="J7" s="25">
        <f>A8+$E$21+$E$22+$E$23+$E$24+$B$27+$J$4+$J$6</f>
        <v>2445.2440000000001</v>
      </c>
      <c r="K7" s="28">
        <f>A8+$E$21+$E$22+$E$23+$E$24+$B$27+$J$4+$K$6</f>
        <v>2895.2440000000001</v>
      </c>
    </row>
    <row r="8" spans="1:11" x14ac:dyDescent="0.4">
      <c r="A8" s="16">
        <v>603</v>
      </c>
      <c r="B8" s="40"/>
      <c r="C8" s="40"/>
      <c r="D8" s="40"/>
      <c r="E8" s="40"/>
      <c r="F8" s="40"/>
      <c r="G8" s="40"/>
      <c r="H8" s="40"/>
      <c r="I8" s="40"/>
      <c r="J8" s="40"/>
      <c r="K8" s="83"/>
    </row>
    <row r="9" spans="1:11" x14ac:dyDescent="0.4">
      <c r="A9" s="16" t="s">
        <v>11</v>
      </c>
      <c r="B9" s="25">
        <f t="shared" ref="B9" si="0">A10+$E$21+$E$22+$E$23+$E$24+$B$27+$B$4+$B$6</f>
        <v>3244.2440000000001</v>
      </c>
      <c r="C9" s="25">
        <f>A10+$E$21+$E$22+$E$23+$E$24+$B$27+$B$4+$C$6</f>
        <v>3544.2440000000001</v>
      </c>
      <c r="D9" s="25">
        <f t="shared" ref="D9" si="1">A10+$E$21+$E$22+$E$23+$E$24+$B$27+$D$4+$D$6</f>
        <v>1084.2440000000001</v>
      </c>
      <c r="E9" s="25">
        <f>A10+$E$21+$E$22+$E$23+$E$24+$C$27+$D$4+$E$6</f>
        <v>1470.9369999999999</v>
      </c>
      <c r="F9" s="25">
        <f>A10+$E$21+$E$22+$E$23+$E$24+$C$27+$F$4+$F$6</f>
        <v>1820.9369999999999</v>
      </c>
      <c r="G9" s="25">
        <f>A10+$E$21+$E$22+$E$23+$E$24+$C$27+$F$4+$G$6</f>
        <v>1870.9369999999999</v>
      </c>
      <c r="H9" s="25">
        <f>A10+$E$21+$E$22+$E$23+$E$24+$C$27+$H$4+$H$6</f>
        <v>2220.9369999999999</v>
      </c>
      <c r="I9" s="25">
        <f>A10+$E$21+$E$22+$E$23+$E$24+$C$27+$H$4+$I$6</f>
        <v>2670.9369999999999</v>
      </c>
      <c r="J9" s="25">
        <f>A10+$E$21+$E$22+$E$23+$E$24+$C$27+$J$4+$J$6</f>
        <v>2520.9369999999999</v>
      </c>
      <c r="K9" s="28">
        <f>A10+$E$21+$E$22+$E$23+$E$24+$C$27+$J$4+$K$6</f>
        <v>2970.9369999999999</v>
      </c>
    </row>
    <row r="10" spans="1:11" x14ac:dyDescent="0.4">
      <c r="A10" s="16">
        <v>672</v>
      </c>
      <c r="B10" s="40"/>
      <c r="C10" s="40"/>
      <c r="D10" s="40"/>
      <c r="E10" s="40"/>
      <c r="F10" s="40"/>
      <c r="G10" s="40"/>
      <c r="H10" s="40"/>
      <c r="I10" s="40"/>
      <c r="J10" s="40"/>
      <c r="K10" s="83"/>
    </row>
    <row r="11" spans="1:11" x14ac:dyDescent="0.4">
      <c r="A11" s="16" t="s">
        <v>12</v>
      </c>
      <c r="B11" s="25">
        <f t="shared" ref="B11" si="2">A12+$E$21+$E$22+$E$23+$E$24+$B$27+$B$4+$B$6</f>
        <v>3317.2440000000001</v>
      </c>
      <c r="C11" s="25">
        <f t="shared" ref="C11" si="3">A12+$E$21+$E$22+$E$23+$E$24+$B$27+$B$4+$C$6</f>
        <v>3617.2440000000001</v>
      </c>
      <c r="D11" s="25">
        <f t="shared" ref="D11" si="4">A12+$E$21+$E$22+$E$23+$E$24+$B$27+$D$4+$D$6</f>
        <v>1157.2440000000001</v>
      </c>
      <c r="E11" s="25">
        <f>A12+$E$21+$E$22+$E$23+$E$24+$D$27+$D$4+$E$6</f>
        <v>1551.018</v>
      </c>
      <c r="F11" s="25">
        <f>A12+$E$21+$E$22+$E$23+$E$24+$D$27+$F$4+$F$6</f>
        <v>1901.018</v>
      </c>
      <c r="G11" s="25">
        <f>A12+$E$21+$E$22+$E$23+$E$24+$D$27+$F$4+$G$6</f>
        <v>1951.018</v>
      </c>
      <c r="H11" s="25">
        <f>A12+$E$21+$E$22+$E$23+$E$24+$D$27+$H$4+$H$6</f>
        <v>2301.018</v>
      </c>
      <c r="I11" s="25">
        <f>A12+$E$21+$E$22+$E$23+$E$24+$D$27+$H$4+$I$6</f>
        <v>2751.018</v>
      </c>
      <c r="J11" s="25">
        <f>A12+$E$21+$E$22+$E$23+$E$24+$D$27+$J$4+$J$6</f>
        <v>2601.018</v>
      </c>
      <c r="K11" s="28">
        <f>A12+$E$21+$E$22+$E$23+$E$24+$D$27+$J$4+$K$6</f>
        <v>3051.018</v>
      </c>
    </row>
    <row r="12" spans="1:11" x14ac:dyDescent="0.4">
      <c r="A12" s="16">
        <v>745</v>
      </c>
      <c r="B12" s="40"/>
      <c r="C12" s="40"/>
      <c r="D12" s="40"/>
      <c r="E12" s="40"/>
      <c r="F12" s="40"/>
      <c r="G12" s="40"/>
      <c r="H12" s="40"/>
      <c r="I12" s="40"/>
      <c r="J12" s="40"/>
      <c r="K12" s="83"/>
    </row>
    <row r="13" spans="1:11" x14ac:dyDescent="0.4">
      <c r="A13" s="16" t="s">
        <v>13</v>
      </c>
      <c r="B13" s="25">
        <f t="shared" ref="B13" si="5">A14+$E$21+$E$22+$E$23+$E$24+$B$27+$B$4+$B$6</f>
        <v>3387.2440000000001</v>
      </c>
      <c r="C13" s="25">
        <f t="shared" ref="C13" si="6">A14+$E$21+$E$22+$E$23+$E$24+$B$27+$B$4+$C$6</f>
        <v>3687.2440000000001</v>
      </c>
      <c r="D13" s="25">
        <f t="shared" ref="D13" si="7">A14+$E$21+$E$22+$E$23+$E$24+$B$27+$D$4+$D$6</f>
        <v>1227.2440000000001</v>
      </c>
      <c r="E13" s="25">
        <f>A14+$E$21+$E$22+$E$23+$E$24+$E$27+$D$4+$E$6</f>
        <v>1627.808</v>
      </c>
      <c r="F13" s="25">
        <f>A14+$E$21+$E$22+$E$23+$E$24+$E$27+$F$4+$F$6</f>
        <v>1977.808</v>
      </c>
      <c r="G13" s="25">
        <f>A14+$E$21+$E$22+$E$23+$E$24+$E$27+$F$4+$G$6</f>
        <v>2027.808</v>
      </c>
      <c r="H13" s="25">
        <f>A14+$E$21+$E$22+$E$23+$E$24+$E$27+$H$4+$H$6</f>
        <v>2377.808</v>
      </c>
      <c r="I13" s="25">
        <f>A14+$E$21+$E$22+$E$23+$E$24+$E$27+$H$4+$I$6</f>
        <v>2827.808</v>
      </c>
      <c r="J13" s="25">
        <f>A14+$E$21+$E$22+$E$23+$E$24+$E$27+$J$4+$J$6</f>
        <v>2677.808</v>
      </c>
      <c r="K13" s="28">
        <f>A14+$E$21+$E$22+$E$23+$E$24+$E$27+$J$4+$K$6</f>
        <v>3127.808</v>
      </c>
    </row>
    <row r="14" spans="1:11" x14ac:dyDescent="0.4">
      <c r="A14" s="16">
        <v>815</v>
      </c>
      <c r="B14" s="40"/>
      <c r="C14" s="40"/>
      <c r="D14" s="40"/>
      <c r="E14" s="40"/>
      <c r="F14" s="40"/>
      <c r="G14" s="40"/>
      <c r="H14" s="40"/>
      <c r="I14" s="40"/>
      <c r="J14" s="40"/>
      <c r="K14" s="83"/>
    </row>
    <row r="15" spans="1:11" x14ac:dyDescent="0.4">
      <c r="A15" s="16" t="s">
        <v>14</v>
      </c>
      <c r="B15" s="37">
        <f t="shared" ref="B15" si="8">A16+$E$21+$E$22+$E$23+$E$24+$B$27+$B$4+$B$6</f>
        <v>3456.2440000000001</v>
      </c>
      <c r="C15" s="40">
        <f t="shared" ref="C15" si="9">A16+$E$21+$E$22+$E$23+$E$24+$B$27+$B$4+$C$6</f>
        <v>3756.2440000000001</v>
      </c>
      <c r="D15" s="84">
        <f t="shared" ref="D15" si="10">A16+$E$21+$E$22+$E$23+$E$24+$B$27+$D$4+$D$6</f>
        <v>1296.2440000000001</v>
      </c>
      <c r="E15" s="40">
        <f>A16+$E$21+$E$22+$E$23+$E$24+$F$27+$D$4+$E$6</f>
        <v>1703.501</v>
      </c>
      <c r="F15" s="84">
        <f>A16+$E$21+$E$22+$E$23+$E$24+$F$27+$F$4+$F$6</f>
        <v>2053.5010000000002</v>
      </c>
      <c r="G15" s="40">
        <f>A16+$E$21+$E$22+$E$23+$E$24+$F$27+$F$4+$G$6</f>
        <v>2103.5010000000002</v>
      </c>
      <c r="H15" s="84">
        <f>A16+$E$21+$E$22+$E$23+$E$24+$F$27+$H$4+$H$6</f>
        <v>2453.5010000000002</v>
      </c>
      <c r="I15" s="40">
        <f>A16+$E$21+$E$22+$E$23+$E$24+$F$27+$H$4+$I$6</f>
        <v>2903.5010000000002</v>
      </c>
      <c r="J15" s="84">
        <f>A16+$E$21+$E$22+$E$23+$E$24+$F$27+$J$4+$J$6</f>
        <v>2753.5010000000002</v>
      </c>
      <c r="K15" s="83">
        <f>A16+$E$21+$E$22+$E$23+$E$24+$F$27+$J$4+$K$6</f>
        <v>3203.5010000000002</v>
      </c>
    </row>
    <row r="16" spans="1:11" ht="19.5" thickBot="1" x14ac:dyDescent="0.45">
      <c r="A16" s="18">
        <v>884</v>
      </c>
      <c r="B16" s="45"/>
      <c r="C16" s="43"/>
      <c r="D16" s="85"/>
      <c r="E16" s="43"/>
      <c r="F16" s="85"/>
      <c r="G16" s="43"/>
      <c r="H16" s="85"/>
      <c r="I16" s="43"/>
      <c r="J16" s="85"/>
      <c r="K16" s="86"/>
    </row>
    <row r="17" spans="1:11" ht="11.25" customHeight="1" thickBot="1" x14ac:dyDescent="0.45"/>
    <row r="18" spans="1:11" ht="19.5" thickBot="1" x14ac:dyDescent="0.45">
      <c r="A18" s="53" t="s">
        <v>15</v>
      </c>
      <c r="B18" s="54"/>
      <c r="C18" s="54"/>
      <c r="D18" s="54"/>
      <c r="E18" s="54"/>
      <c r="F18" s="55"/>
      <c r="G18" s="53" t="s">
        <v>25</v>
      </c>
      <c r="H18" s="54"/>
      <c r="I18" s="54"/>
      <c r="J18" s="54"/>
      <c r="K18" s="55"/>
    </row>
    <row r="19" spans="1:11" x14ac:dyDescent="0.4">
      <c r="A19" s="56" t="s">
        <v>6</v>
      </c>
      <c r="B19" s="57"/>
      <c r="C19" s="57"/>
      <c r="D19" s="57"/>
      <c r="E19" s="47" t="s">
        <v>16</v>
      </c>
      <c r="F19" s="48"/>
      <c r="G19" s="56" t="s">
        <v>57</v>
      </c>
      <c r="H19" s="57"/>
      <c r="I19" s="57"/>
      <c r="J19" s="65" t="s">
        <v>58</v>
      </c>
      <c r="K19" s="66"/>
    </row>
    <row r="20" spans="1:11" x14ac:dyDescent="0.4">
      <c r="A20" s="58" t="s">
        <v>7</v>
      </c>
      <c r="B20" s="59"/>
      <c r="C20" s="59"/>
      <c r="D20" s="59"/>
      <c r="E20" s="49" t="s">
        <v>16</v>
      </c>
      <c r="F20" s="50"/>
      <c r="G20" s="58" t="s">
        <v>26</v>
      </c>
      <c r="H20" s="59"/>
      <c r="I20" s="59"/>
      <c r="J20" s="67" t="s">
        <v>36</v>
      </c>
      <c r="K20" s="68"/>
    </row>
    <row r="21" spans="1:11" x14ac:dyDescent="0.4">
      <c r="A21" s="58" t="s">
        <v>19</v>
      </c>
      <c r="B21" s="59"/>
      <c r="C21" s="59"/>
      <c r="D21" s="59"/>
      <c r="E21" s="2">
        <v>22</v>
      </c>
      <c r="F21" s="7" t="s">
        <v>47</v>
      </c>
      <c r="G21" s="60" t="s">
        <v>27</v>
      </c>
      <c r="H21" s="61"/>
      <c r="I21" s="61"/>
      <c r="J21" s="81" t="s">
        <v>37</v>
      </c>
      <c r="K21" s="82"/>
    </row>
    <row r="22" spans="1:11" x14ac:dyDescent="0.4">
      <c r="A22" s="58" t="s">
        <v>50</v>
      </c>
      <c r="B22" s="59"/>
      <c r="C22" s="59"/>
      <c r="D22" s="59"/>
      <c r="E22" s="2">
        <v>4</v>
      </c>
      <c r="F22" s="7" t="s">
        <v>47</v>
      </c>
      <c r="G22" s="62" t="s">
        <v>28</v>
      </c>
      <c r="H22" s="63"/>
      <c r="I22" s="64"/>
      <c r="J22" s="75" t="s">
        <v>38</v>
      </c>
      <c r="K22" s="76"/>
    </row>
    <row r="23" spans="1:11" x14ac:dyDescent="0.4">
      <c r="A23" s="58" t="s">
        <v>51</v>
      </c>
      <c r="B23" s="59"/>
      <c r="C23" s="59"/>
      <c r="D23" s="59"/>
      <c r="E23" s="2">
        <v>8</v>
      </c>
      <c r="F23" s="7" t="s">
        <v>47</v>
      </c>
      <c r="G23" s="62" t="s">
        <v>29</v>
      </c>
      <c r="H23" s="63"/>
      <c r="I23" s="64"/>
      <c r="J23" s="75" t="s">
        <v>39</v>
      </c>
      <c r="K23" s="76"/>
    </row>
    <row r="24" spans="1:11" x14ac:dyDescent="0.4">
      <c r="A24" s="62" t="s">
        <v>52</v>
      </c>
      <c r="B24" s="63"/>
      <c r="C24" s="63"/>
      <c r="D24" s="64"/>
      <c r="E24" s="2">
        <v>15</v>
      </c>
      <c r="F24" s="7" t="s">
        <v>47</v>
      </c>
      <c r="G24" s="62" t="s">
        <v>30</v>
      </c>
      <c r="H24" s="63"/>
      <c r="I24" s="64"/>
      <c r="J24" s="75" t="s">
        <v>40</v>
      </c>
      <c r="K24" s="76"/>
    </row>
    <row r="25" spans="1:11" x14ac:dyDescent="0.4">
      <c r="A25" s="58" t="s">
        <v>24</v>
      </c>
      <c r="B25" s="59"/>
      <c r="C25" s="59"/>
      <c r="D25" s="59"/>
      <c r="E25" s="71">
        <v>9.7000000000000003E-2</v>
      </c>
      <c r="F25" s="72"/>
      <c r="G25" s="62" t="s">
        <v>31</v>
      </c>
      <c r="H25" s="63"/>
      <c r="I25" s="64"/>
      <c r="J25" s="75" t="s">
        <v>41</v>
      </c>
      <c r="K25" s="76"/>
    </row>
    <row r="26" spans="1:11" x14ac:dyDescent="0.4">
      <c r="A26" s="3"/>
      <c r="B26" s="1" t="s">
        <v>21</v>
      </c>
      <c r="C26" s="1" t="s">
        <v>11</v>
      </c>
      <c r="D26" s="1" t="s">
        <v>12</v>
      </c>
      <c r="E26" s="1" t="s">
        <v>22</v>
      </c>
      <c r="F26" s="4" t="s">
        <v>23</v>
      </c>
      <c r="G26" s="58" t="s">
        <v>62</v>
      </c>
      <c r="H26" s="59"/>
      <c r="I26" s="59"/>
      <c r="J26" s="67" t="s">
        <v>42</v>
      </c>
      <c r="K26" s="68"/>
    </row>
    <row r="27" spans="1:11" ht="19.5" thickBot="1" x14ac:dyDescent="0.45">
      <c r="A27" s="5" t="s">
        <v>61</v>
      </c>
      <c r="B27" s="6">
        <f>($A$8+$E$21+$E$22+$E$23+$E$24)*0.097</f>
        <v>63.244</v>
      </c>
      <c r="C27" s="6">
        <f>($A$10+$E$21+$E$22+$E$23+$E$24)*0.097</f>
        <v>69.936999999999998</v>
      </c>
      <c r="D27" s="6">
        <f>($A$12+$E$21+$E$22+$E$23+$E$24)*0.097</f>
        <v>77.018000000000001</v>
      </c>
      <c r="E27" s="6">
        <f>($A$14+$E$21+$E$22+$E$23+$E$24)*0.097</f>
        <v>83.808000000000007</v>
      </c>
      <c r="F27" s="6">
        <f>($A$16+$E$21+$E$22+$E$23+$E$24)*0.097</f>
        <v>90.501000000000005</v>
      </c>
      <c r="G27" s="58" t="s">
        <v>32</v>
      </c>
      <c r="H27" s="59"/>
      <c r="I27" s="59"/>
      <c r="J27" s="81" t="s">
        <v>43</v>
      </c>
      <c r="K27" s="82"/>
    </row>
    <row r="28" spans="1:11" ht="19.5" thickBot="1" x14ac:dyDescent="0.45">
      <c r="A28" s="53" t="s">
        <v>17</v>
      </c>
      <c r="B28" s="54"/>
      <c r="C28" s="54"/>
      <c r="D28" s="54"/>
      <c r="E28" s="54"/>
      <c r="F28" s="55"/>
      <c r="G28" s="60" t="s">
        <v>33</v>
      </c>
      <c r="H28" s="61"/>
      <c r="I28" s="61"/>
      <c r="J28" s="67" t="s">
        <v>44</v>
      </c>
      <c r="K28" s="68"/>
    </row>
    <row r="29" spans="1:11" x14ac:dyDescent="0.4">
      <c r="A29" s="56" t="s">
        <v>53</v>
      </c>
      <c r="B29" s="57"/>
      <c r="C29" s="57"/>
      <c r="D29" s="57"/>
      <c r="E29" s="8">
        <v>184</v>
      </c>
      <c r="F29" s="9" t="s">
        <v>54</v>
      </c>
      <c r="G29" s="58" t="s">
        <v>34</v>
      </c>
      <c r="H29" s="59"/>
      <c r="I29" s="59"/>
      <c r="J29" s="67" t="s">
        <v>46</v>
      </c>
      <c r="K29" s="68"/>
    </row>
    <row r="30" spans="1:11" x14ac:dyDescent="0.4">
      <c r="A30" s="58" t="s">
        <v>18</v>
      </c>
      <c r="B30" s="59"/>
      <c r="C30" s="59"/>
      <c r="D30" s="59"/>
      <c r="E30" s="2">
        <v>8</v>
      </c>
      <c r="F30" s="7" t="s">
        <v>48</v>
      </c>
      <c r="G30" s="58"/>
      <c r="H30" s="59"/>
      <c r="I30" s="59"/>
      <c r="J30" s="67" t="s">
        <v>45</v>
      </c>
      <c r="K30" s="68"/>
    </row>
    <row r="31" spans="1:11" x14ac:dyDescent="0.4">
      <c r="A31" s="58" t="s">
        <v>20</v>
      </c>
      <c r="B31" s="59"/>
      <c r="C31" s="59"/>
      <c r="D31" s="59"/>
      <c r="E31" s="2">
        <v>120</v>
      </c>
      <c r="F31" s="7" t="s">
        <v>47</v>
      </c>
      <c r="G31" s="51" t="s">
        <v>35</v>
      </c>
      <c r="H31" s="52"/>
      <c r="I31" s="52"/>
      <c r="J31" s="69" t="s">
        <v>59</v>
      </c>
      <c r="K31" s="70"/>
    </row>
    <row r="32" spans="1:11" x14ac:dyDescent="0.4">
      <c r="A32" s="58" t="s">
        <v>55</v>
      </c>
      <c r="B32" s="59"/>
      <c r="C32" s="59"/>
      <c r="D32" s="59"/>
      <c r="E32" s="2">
        <v>90</v>
      </c>
      <c r="F32" s="7" t="s">
        <v>47</v>
      </c>
      <c r="G32" s="77" t="s">
        <v>60</v>
      </c>
      <c r="H32" s="78"/>
      <c r="I32" s="78"/>
      <c r="J32" s="57"/>
      <c r="K32" s="79"/>
    </row>
    <row r="33" spans="1:11" ht="19.5" thickBot="1" x14ac:dyDescent="0.45">
      <c r="A33" s="73" t="s">
        <v>56</v>
      </c>
      <c r="B33" s="74"/>
      <c r="C33" s="74"/>
      <c r="D33" s="74"/>
      <c r="E33" s="23">
        <v>-30</v>
      </c>
      <c r="F33" s="24" t="s">
        <v>47</v>
      </c>
      <c r="G33" s="73"/>
      <c r="H33" s="74"/>
      <c r="I33" s="74"/>
      <c r="J33" s="74"/>
      <c r="K33" s="80"/>
    </row>
  </sheetData>
  <mergeCells count="107">
    <mergeCell ref="B4:C4"/>
    <mergeCell ref="D4:E4"/>
    <mergeCell ref="F4:G4"/>
    <mergeCell ref="H4:I4"/>
    <mergeCell ref="J4:K4"/>
    <mergeCell ref="A5:A6"/>
    <mergeCell ref="A1:K1"/>
    <mergeCell ref="B3:C3"/>
    <mergeCell ref="D3:E3"/>
    <mergeCell ref="F3:G3"/>
    <mergeCell ref="H3:I3"/>
    <mergeCell ref="J3:K3"/>
    <mergeCell ref="J2:K2"/>
    <mergeCell ref="H7:H8"/>
    <mergeCell ref="I7:I8"/>
    <mergeCell ref="J7:J8"/>
    <mergeCell ref="K7:K8"/>
    <mergeCell ref="B9:B10"/>
    <mergeCell ref="C9:C10"/>
    <mergeCell ref="D9:D10"/>
    <mergeCell ref="E9:E10"/>
    <mergeCell ref="F9:F10"/>
    <mergeCell ref="G9:G10"/>
    <mergeCell ref="B7:B8"/>
    <mergeCell ref="C7:C8"/>
    <mergeCell ref="D7:D8"/>
    <mergeCell ref="E7:E8"/>
    <mergeCell ref="F7:F8"/>
    <mergeCell ref="G7:G8"/>
    <mergeCell ref="H9:H10"/>
    <mergeCell ref="I9:I10"/>
    <mergeCell ref="J9:J10"/>
    <mergeCell ref="K9:K10"/>
    <mergeCell ref="K11:K12"/>
    <mergeCell ref="B13:B14"/>
    <mergeCell ref="C13:C14"/>
    <mergeCell ref="D13:D14"/>
    <mergeCell ref="E13:E14"/>
    <mergeCell ref="F13:F14"/>
    <mergeCell ref="G13:G14"/>
    <mergeCell ref="H15:H16"/>
    <mergeCell ref="I15:I16"/>
    <mergeCell ref="J15:J16"/>
    <mergeCell ref="K15:K16"/>
    <mergeCell ref="B11:B12"/>
    <mergeCell ref="C11:C12"/>
    <mergeCell ref="D11:D12"/>
    <mergeCell ref="E11:E12"/>
    <mergeCell ref="F11:F12"/>
    <mergeCell ref="G11:G12"/>
    <mergeCell ref="H11:H12"/>
    <mergeCell ref="I11:I12"/>
    <mergeCell ref="J11:J12"/>
    <mergeCell ref="A18:F18"/>
    <mergeCell ref="G18:K18"/>
    <mergeCell ref="H13:H14"/>
    <mergeCell ref="I13:I14"/>
    <mergeCell ref="J13:J14"/>
    <mergeCell ref="K13:K14"/>
    <mergeCell ref="B15:B16"/>
    <mergeCell ref="C15:C16"/>
    <mergeCell ref="D15:D16"/>
    <mergeCell ref="E15:E16"/>
    <mergeCell ref="F15:F16"/>
    <mergeCell ref="G15:G16"/>
    <mergeCell ref="A21:D21"/>
    <mergeCell ref="G21:I21"/>
    <mergeCell ref="J21:K21"/>
    <mergeCell ref="A22:D22"/>
    <mergeCell ref="G22:I22"/>
    <mergeCell ref="J22:K22"/>
    <mergeCell ref="A19:D19"/>
    <mergeCell ref="E19:F19"/>
    <mergeCell ref="G19:I19"/>
    <mergeCell ref="J19:K19"/>
    <mergeCell ref="A20:D20"/>
    <mergeCell ref="E20:F20"/>
    <mergeCell ref="G20:I20"/>
    <mergeCell ref="J20:K20"/>
    <mergeCell ref="A25:D25"/>
    <mergeCell ref="E25:F25"/>
    <mergeCell ref="G25:I25"/>
    <mergeCell ref="J25:K25"/>
    <mergeCell ref="G26:I26"/>
    <mergeCell ref="J26:K26"/>
    <mergeCell ref="A23:D23"/>
    <mergeCell ref="G23:I23"/>
    <mergeCell ref="J23:K23"/>
    <mergeCell ref="A24:D24"/>
    <mergeCell ref="G24:I24"/>
    <mergeCell ref="J24:K24"/>
    <mergeCell ref="A31:D31"/>
    <mergeCell ref="G31:I31"/>
    <mergeCell ref="J31:K31"/>
    <mergeCell ref="A32:D32"/>
    <mergeCell ref="G32:K33"/>
    <mergeCell ref="A33:D33"/>
    <mergeCell ref="G27:I27"/>
    <mergeCell ref="J27:K27"/>
    <mergeCell ref="A28:F28"/>
    <mergeCell ref="G28:I28"/>
    <mergeCell ref="J28:K28"/>
    <mergeCell ref="A29:D29"/>
    <mergeCell ref="G29:I30"/>
    <mergeCell ref="J29:K29"/>
    <mergeCell ref="A30:D30"/>
    <mergeCell ref="J30:K30"/>
  </mergeCells>
  <phoneticPr fontId="2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CAA27-BA3B-41DA-A825-379F4C1FE9A3}">
  <dimension ref="A1:M34"/>
  <sheetViews>
    <sheetView tabSelected="1" topLeftCell="A19" workbookViewId="0">
      <selection activeCell="A3" sqref="A3"/>
    </sheetView>
  </sheetViews>
  <sheetFormatPr defaultRowHeight="18.75" x14ac:dyDescent="0.4"/>
  <cols>
    <col min="1" max="1" width="2.625" customWidth="1"/>
    <col min="2" max="2" width="9" bestFit="1" customWidth="1"/>
    <col min="3" max="12" width="7.625" customWidth="1"/>
    <col min="13" max="13" width="2.625" customWidth="1"/>
  </cols>
  <sheetData>
    <row r="1" spans="1:13" ht="25.5" x14ac:dyDescent="0.4">
      <c r="A1" s="90"/>
      <c r="B1" s="88" t="s">
        <v>49</v>
      </c>
      <c r="C1" s="89"/>
      <c r="D1" s="89"/>
      <c r="E1" s="89"/>
      <c r="F1" s="89"/>
      <c r="G1" s="89"/>
      <c r="H1" s="89"/>
      <c r="I1" s="89"/>
      <c r="J1" s="89"/>
      <c r="K1" s="89"/>
      <c r="L1" s="89"/>
      <c r="M1" s="90"/>
    </row>
    <row r="2" spans="1:13" ht="19.5" thickBot="1" x14ac:dyDescent="0.45">
      <c r="A2" s="90"/>
      <c r="B2" s="90"/>
      <c r="C2" s="90"/>
      <c r="D2" s="90"/>
      <c r="E2" s="90"/>
      <c r="F2" s="90"/>
      <c r="G2" s="90"/>
      <c r="H2" s="90"/>
      <c r="I2" s="90"/>
      <c r="J2" s="90"/>
      <c r="K2" s="91" t="s">
        <v>64</v>
      </c>
      <c r="L2" s="91"/>
      <c r="M2" s="90"/>
    </row>
    <row r="3" spans="1:13" ht="72" customHeight="1" thickBot="1" x14ac:dyDescent="0.45">
      <c r="A3" s="90"/>
      <c r="B3" s="92" t="s">
        <v>0</v>
      </c>
      <c r="C3" s="93" t="s">
        <v>1</v>
      </c>
      <c r="D3" s="94"/>
      <c r="E3" s="95" t="s">
        <v>2</v>
      </c>
      <c r="F3" s="96"/>
      <c r="G3" s="93" t="s">
        <v>3</v>
      </c>
      <c r="H3" s="94"/>
      <c r="I3" s="95" t="s">
        <v>4</v>
      </c>
      <c r="J3" s="96"/>
      <c r="K3" s="93" t="s">
        <v>5</v>
      </c>
      <c r="L3" s="96"/>
      <c r="M3" s="90"/>
    </row>
    <row r="4" spans="1:13" ht="24" customHeight="1" thickTop="1" thickBot="1" x14ac:dyDescent="0.45">
      <c r="A4" s="90"/>
      <c r="B4" s="155" t="s">
        <v>6</v>
      </c>
      <c r="C4" s="156">
        <v>1500</v>
      </c>
      <c r="D4" s="157"/>
      <c r="E4" s="158">
        <v>300</v>
      </c>
      <c r="F4" s="159"/>
      <c r="G4" s="156">
        <v>600</v>
      </c>
      <c r="H4" s="157"/>
      <c r="I4" s="158">
        <v>1000</v>
      </c>
      <c r="J4" s="159"/>
      <c r="K4" s="156">
        <v>1300</v>
      </c>
      <c r="L4" s="159"/>
      <c r="M4" s="90"/>
    </row>
    <row r="5" spans="1:13" ht="24" customHeight="1" x14ac:dyDescent="0.4">
      <c r="A5" s="90"/>
      <c r="B5" s="160" t="s">
        <v>7</v>
      </c>
      <c r="C5" s="161" t="s">
        <v>8</v>
      </c>
      <c r="D5" s="162" t="s">
        <v>9</v>
      </c>
      <c r="E5" s="163" t="s">
        <v>8</v>
      </c>
      <c r="F5" s="164" t="s">
        <v>9</v>
      </c>
      <c r="G5" s="161" t="s">
        <v>8</v>
      </c>
      <c r="H5" s="162" t="s">
        <v>9</v>
      </c>
      <c r="I5" s="163" t="s">
        <v>8</v>
      </c>
      <c r="J5" s="164" t="s">
        <v>9</v>
      </c>
      <c r="K5" s="161" t="s">
        <v>8</v>
      </c>
      <c r="L5" s="164" t="s">
        <v>9</v>
      </c>
      <c r="M5" s="90"/>
    </row>
    <row r="6" spans="1:13" ht="24" customHeight="1" thickBot="1" x14ac:dyDescent="0.45">
      <c r="A6" s="90"/>
      <c r="B6" s="99"/>
      <c r="C6" s="100">
        <v>960</v>
      </c>
      <c r="D6" s="101">
        <v>1260</v>
      </c>
      <c r="E6" s="102">
        <v>0</v>
      </c>
      <c r="F6" s="103">
        <v>380</v>
      </c>
      <c r="G6" s="100">
        <v>430</v>
      </c>
      <c r="H6" s="101">
        <v>480</v>
      </c>
      <c r="I6" s="102">
        <v>430</v>
      </c>
      <c r="J6" s="103">
        <v>880</v>
      </c>
      <c r="K6" s="100">
        <v>430</v>
      </c>
      <c r="L6" s="103">
        <v>880</v>
      </c>
      <c r="M6" s="90"/>
    </row>
    <row r="7" spans="1:13" ht="19.5" thickTop="1" x14ac:dyDescent="0.4">
      <c r="A7" s="90"/>
      <c r="B7" s="104" t="s">
        <v>10</v>
      </c>
      <c r="C7" s="97">
        <f>B8+$F$21+$F$22+$F$23+$F$24+$C$27+$C$4+$C$6</f>
        <v>3203.2799999999997</v>
      </c>
      <c r="D7" s="97">
        <f>B8+$F$21+$F$22+$F$23+$F$24+$C$27+$C$4+$D$6</f>
        <v>3503.2799999999997</v>
      </c>
      <c r="E7" s="97">
        <f>B8+$F$21+$F$22+$F$23+$F$24+$C$27+$E$4+$E$6</f>
        <v>1043.28</v>
      </c>
      <c r="F7" s="97">
        <f>B8+$F$21+$F$22+$F$23+$F$24+$C$27+$E$4+$F$6</f>
        <v>1423.28</v>
      </c>
      <c r="G7" s="97">
        <f>B8+$F$21+$F$22+$F$23+$F$24+$C$27+$G$4+$G$6</f>
        <v>1773.28</v>
      </c>
      <c r="H7" s="97">
        <f>B8+$F$21+$F$22+$F$23+$F$24+$C$27+$G$4+$H$6</f>
        <v>1823.28</v>
      </c>
      <c r="I7" s="97">
        <f>B8+$F$21+$F$22+$F$23+$F$24+$C$27+$I$4+$I$6</f>
        <v>2173.2799999999997</v>
      </c>
      <c r="J7" s="97">
        <f>B8+$F$21+$F$22+$F$23+$F$24+$C$27+$I$4+$J$6</f>
        <v>2623.2799999999997</v>
      </c>
      <c r="K7" s="97">
        <f>B8+$F$21+$F$22+$F$23+$F$24+$C$27+$K$4+$K$6</f>
        <v>2473.2799999999997</v>
      </c>
      <c r="L7" s="98">
        <f>B8+$F$21+$F$22+$F$23+$F$24+$C$27+$K$4+$L$6</f>
        <v>2923.2799999999997</v>
      </c>
      <c r="M7" s="90"/>
    </row>
    <row r="8" spans="1:13" x14ac:dyDescent="0.4">
      <c r="A8" s="90"/>
      <c r="B8" s="105">
        <v>603</v>
      </c>
      <c r="C8" s="106"/>
      <c r="D8" s="106"/>
      <c r="E8" s="106"/>
      <c r="F8" s="106"/>
      <c r="G8" s="106"/>
      <c r="H8" s="106"/>
      <c r="I8" s="106"/>
      <c r="J8" s="106"/>
      <c r="K8" s="106"/>
      <c r="L8" s="107"/>
      <c r="M8" s="90"/>
    </row>
    <row r="9" spans="1:13" x14ac:dyDescent="0.4">
      <c r="A9" s="90"/>
      <c r="B9" s="105" t="s">
        <v>11</v>
      </c>
      <c r="C9" s="97">
        <f t="shared" ref="C9" si="0">B10+$F$21+$F$22+$F$23+$F$24+$C$27+$C$4+$C$6</f>
        <v>3272.2799999999997</v>
      </c>
      <c r="D9" s="97">
        <f>B10+$F$21+$F$22+$F$23+$F$24+$C$27+$C$4+$D$6</f>
        <v>3572.2799999999997</v>
      </c>
      <c r="E9" s="97">
        <f t="shared" ref="E9" si="1">B10+$F$21+$F$22+$F$23+$F$24+$C$27+$E$4+$E$6</f>
        <v>1112.28</v>
      </c>
      <c r="F9" s="97">
        <f>B10+$F$21+$F$22+$F$23+$F$24+$D$27+$E$4+$F$6</f>
        <v>1501.94</v>
      </c>
      <c r="G9" s="97">
        <f>B10+$F$21+$F$22+$F$23+$F$24+$D$27+$G$4+$G$6</f>
        <v>1851.94</v>
      </c>
      <c r="H9" s="97">
        <f>B10+$F$21+$F$22+$F$23+$F$24+$D$27+$G$4+$H$6</f>
        <v>1901.94</v>
      </c>
      <c r="I9" s="97">
        <f>B10+$F$21+$F$22+$F$23+$F$24+$D$27+$I$4+$I$6</f>
        <v>2251.94</v>
      </c>
      <c r="J9" s="97">
        <f>B10+$F$21+$F$22+$F$23+$F$24+$D$27+$I$4+$J$6</f>
        <v>2701.94</v>
      </c>
      <c r="K9" s="97">
        <f>B10+$F$21+$F$22+$F$23+$F$24+$D$27+$K$4+$K$6</f>
        <v>2551.94</v>
      </c>
      <c r="L9" s="98">
        <f>B10+$F$21+$F$22+$F$23+$F$24+$D$27+$K$4+$L$6</f>
        <v>3001.94</v>
      </c>
      <c r="M9" s="90"/>
    </row>
    <row r="10" spans="1:13" x14ac:dyDescent="0.4">
      <c r="A10" s="90"/>
      <c r="B10" s="105">
        <v>672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7"/>
      <c r="M10" s="90"/>
    </row>
    <row r="11" spans="1:13" x14ac:dyDescent="0.4">
      <c r="A11" s="90"/>
      <c r="B11" s="105" t="s">
        <v>12</v>
      </c>
      <c r="C11" s="97">
        <f t="shared" ref="C11" si="2">B12+$F$21+$F$22+$F$23+$F$24+$C$27+$C$4+$C$6</f>
        <v>3345.2799999999997</v>
      </c>
      <c r="D11" s="97">
        <f t="shared" ref="D11" si="3">B12+$F$21+$F$22+$F$23+$F$24+$C$27+$C$4+$D$6</f>
        <v>3645.2799999999997</v>
      </c>
      <c r="E11" s="97">
        <f t="shared" ref="E11" si="4">B12+$F$21+$F$22+$F$23+$F$24+$C$27+$E$4+$E$6</f>
        <v>1185.28</v>
      </c>
      <c r="F11" s="97">
        <f>B12+$F$21+$F$22+$F$23+$F$24+$E$27+$E$4+$F$6</f>
        <v>1585.1599999999999</v>
      </c>
      <c r="G11" s="97">
        <f>B12+$F$21+$F$22+$F$23+$F$24+$E$27+$G$4+$G$6</f>
        <v>1935.1599999999999</v>
      </c>
      <c r="H11" s="97">
        <f>B12+$F$21+$F$22+$F$23+$F$24+$E$27+$G$4+$H$6</f>
        <v>1985.1599999999999</v>
      </c>
      <c r="I11" s="97">
        <f>B12+$F$21+$F$22+$F$23+$F$24+$E$27+$I$4+$I$6</f>
        <v>2335.16</v>
      </c>
      <c r="J11" s="97">
        <f>B12+$F$21+$F$22+$F$23+$F$24+$E$27+$I$4+$J$6</f>
        <v>2785.16</v>
      </c>
      <c r="K11" s="97">
        <f>B12+$F$21+$F$22+$F$23+$F$24+$E$27+$K$4+$K$6</f>
        <v>2635.16</v>
      </c>
      <c r="L11" s="98">
        <f>B12+$F$21+$F$22+$F$23+$F$24+$E$27+$K$4+$L$6</f>
        <v>3085.16</v>
      </c>
      <c r="M11" s="90"/>
    </row>
    <row r="12" spans="1:13" x14ac:dyDescent="0.4">
      <c r="A12" s="90"/>
      <c r="B12" s="105">
        <v>745</v>
      </c>
      <c r="C12" s="106"/>
      <c r="D12" s="106"/>
      <c r="E12" s="106"/>
      <c r="F12" s="106"/>
      <c r="G12" s="106"/>
      <c r="H12" s="106"/>
      <c r="I12" s="106"/>
      <c r="J12" s="106"/>
      <c r="K12" s="106"/>
      <c r="L12" s="107"/>
      <c r="M12" s="90"/>
    </row>
    <row r="13" spans="1:13" x14ac:dyDescent="0.4">
      <c r="A13" s="90"/>
      <c r="B13" s="105" t="s">
        <v>13</v>
      </c>
      <c r="C13" s="97">
        <f t="shared" ref="C13" si="5">B14+$F$21+$F$22+$F$23+$F$24+$C$27+$C$4+$C$6</f>
        <v>3415.2799999999997</v>
      </c>
      <c r="D13" s="97">
        <f t="shared" ref="D13" si="6">B14+$F$21+$F$22+$F$23+$F$24+$C$27+$C$4+$D$6</f>
        <v>3715.2799999999997</v>
      </c>
      <c r="E13" s="97">
        <f t="shared" ref="E13" si="7">B14+$F$21+$F$22+$F$23+$F$24+$C$27+$E$4+$E$6</f>
        <v>1255.28</v>
      </c>
      <c r="F13" s="97">
        <f>B14+$F$21+$F$22+$F$23+$F$24+$F$27+$E$4+$F$6</f>
        <v>1664.96</v>
      </c>
      <c r="G13" s="97">
        <f>B14+$F$21+$F$22+$F$23+$F$24+$F$27+$G$4+$G$6</f>
        <v>2014.96</v>
      </c>
      <c r="H13" s="97">
        <f>B14+$F$21+$F$22+$F$23+$F$24+$F$27+$G$4+$H$6</f>
        <v>2064.96</v>
      </c>
      <c r="I13" s="97">
        <f>B14+$F$21+$F$22+$F$23+$F$24+$F$27+$I$4+$I$6</f>
        <v>2414.96</v>
      </c>
      <c r="J13" s="97">
        <f>B14+$F$21+$F$22+$F$23+$F$24+$F$27+$I$4+$J$6</f>
        <v>2864.96</v>
      </c>
      <c r="K13" s="97">
        <f>B14+$F$21+$F$22+$F$23+$F$24+$F$27+$K$4+$K$6</f>
        <v>2714.96</v>
      </c>
      <c r="L13" s="98">
        <f>B14+$F$21+$F$22+$F$23+$F$24+$F$27+$K$4+$L$6</f>
        <v>3164.96</v>
      </c>
      <c r="M13" s="90"/>
    </row>
    <row r="14" spans="1:13" x14ac:dyDescent="0.4">
      <c r="A14" s="90"/>
      <c r="B14" s="105">
        <v>815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7"/>
      <c r="M14" s="90"/>
    </row>
    <row r="15" spans="1:13" x14ac:dyDescent="0.4">
      <c r="A15" s="90"/>
      <c r="B15" s="105" t="s">
        <v>14</v>
      </c>
      <c r="C15" s="108">
        <f t="shared" ref="C15" si="8">B16+$F$21+$F$22+$F$23+$F$24+$C$27+$C$4+$C$6</f>
        <v>3484.2799999999997</v>
      </c>
      <c r="D15" s="106">
        <f t="shared" ref="D15" si="9">B16+$F$21+$F$22+$F$23+$F$24+$C$27+$C$4+$D$6</f>
        <v>3784.2799999999997</v>
      </c>
      <c r="E15" s="109">
        <f t="shared" ref="E15" si="10">B16+$F$21+$F$22+$F$23+$F$24+$C$27+$E$4+$E$6</f>
        <v>1324.28</v>
      </c>
      <c r="F15" s="106">
        <f>B16+$F$21+$F$22+$F$23+$F$24+$G$27+$E$4+$F$6</f>
        <v>1743.62</v>
      </c>
      <c r="G15" s="109">
        <f>B16+$F$21+$F$22+$F$23+$F$24+$G$27+$G$4+$G$6</f>
        <v>2093.62</v>
      </c>
      <c r="H15" s="106">
        <f>B16+$F$21+$F$22+$F$23+$F$24+$G$27+$G$4+$H$6</f>
        <v>2143.62</v>
      </c>
      <c r="I15" s="109">
        <f>B16+$F$21+$F$22+$F$23+$F$24+$G$27+$I$4+$I$6</f>
        <v>2493.62</v>
      </c>
      <c r="J15" s="106">
        <f>B16+$F$21+$F$22+$F$23+$F$24+$G$27+$I$4+$J$6</f>
        <v>2943.62</v>
      </c>
      <c r="K15" s="109">
        <f>B16+$F$21+$F$22+$F$23+$F$24+$G$27+$K$4+$K$6</f>
        <v>2793.62</v>
      </c>
      <c r="L15" s="107">
        <f>B16+$F$21+$F$22+$F$23+$F$24+$G$27+$K$4+$L$6</f>
        <v>3243.62</v>
      </c>
      <c r="M15" s="90"/>
    </row>
    <row r="16" spans="1:13" ht="19.5" thickBot="1" x14ac:dyDescent="0.45">
      <c r="A16" s="90"/>
      <c r="B16" s="110">
        <v>884</v>
      </c>
      <c r="C16" s="111"/>
      <c r="D16" s="112"/>
      <c r="E16" s="113"/>
      <c r="F16" s="112"/>
      <c r="G16" s="113"/>
      <c r="H16" s="112"/>
      <c r="I16" s="113"/>
      <c r="J16" s="112"/>
      <c r="K16" s="113"/>
      <c r="L16" s="114"/>
      <c r="M16" s="90"/>
    </row>
    <row r="17" spans="1:13" ht="11.25" customHeight="1" thickBot="1" x14ac:dyDescent="0.45">
      <c r="A17" s="90"/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</row>
    <row r="18" spans="1:13" ht="19.5" thickBot="1" x14ac:dyDescent="0.45">
      <c r="A18" s="90"/>
      <c r="B18" s="53" t="s">
        <v>15</v>
      </c>
      <c r="C18" s="54"/>
      <c r="D18" s="54"/>
      <c r="E18" s="54"/>
      <c r="F18" s="54"/>
      <c r="G18" s="55"/>
      <c r="H18" s="53" t="s">
        <v>25</v>
      </c>
      <c r="I18" s="54"/>
      <c r="J18" s="54"/>
      <c r="K18" s="54"/>
      <c r="L18" s="55"/>
      <c r="M18" s="90"/>
    </row>
    <row r="19" spans="1:13" x14ac:dyDescent="0.4">
      <c r="A19" s="90"/>
      <c r="B19" s="115" t="s">
        <v>6</v>
      </c>
      <c r="C19" s="116"/>
      <c r="D19" s="116"/>
      <c r="E19" s="116"/>
      <c r="F19" s="132" t="s">
        <v>16</v>
      </c>
      <c r="G19" s="133"/>
      <c r="H19" s="115" t="s">
        <v>57</v>
      </c>
      <c r="I19" s="116"/>
      <c r="J19" s="116"/>
      <c r="K19" s="117" t="s">
        <v>58</v>
      </c>
      <c r="L19" s="118"/>
      <c r="M19" s="90"/>
    </row>
    <row r="20" spans="1:13" x14ac:dyDescent="0.4">
      <c r="A20" s="90"/>
      <c r="B20" s="119" t="s">
        <v>7</v>
      </c>
      <c r="C20" s="120"/>
      <c r="D20" s="120"/>
      <c r="E20" s="120"/>
      <c r="F20" s="134" t="s">
        <v>16</v>
      </c>
      <c r="G20" s="135"/>
      <c r="H20" s="119" t="s">
        <v>26</v>
      </c>
      <c r="I20" s="120"/>
      <c r="J20" s="120"/>
      <c r="K20" s="121" t="s">
        <v>36</v>
      </c>
      <c r="L20" s="122"/>
      <c r="M20" s="90"/>
    </row>
    <row r="21" spans="1:13" x14ac:dyDescent="0.4">
      <c r="A21" s="90"/>
      <c r="B21" s="119" t="s">
        <v>19</v>
      </c>
      <c r="C21" s="120"/>
      <c r="D21" s="120"/>
      <c r="E21" s="120"/>
      <c r="F21" s="136">
        <v>22</v>
      </c>
      <c r="G21" s="137" t="s">
        <v>47</v>
      </c>
      <c r="H21" s="123" t="s">
        <v>65</v>
      </c>
      <c r="I21" s="124"/>
      <c r="J21" s="124"/>
      <c r="K21" s="125" t="s">
        <v>66</v>
      </c>
      <c r="L21" s="126"/>
      <c r="M21" s="90"/>
    </row>
    <row r="22" spans="1:13" x14ac:dyDescent="0.4">
      <c r="A22" s="90"/>
      <c r="B22" s="119" t="s">
        <v>50</v>
      </c>
      <c r="C22" s="120"/>
      <c r="D22" s="120"/>
      <c r="E22" s="120"/>
      <c r="F22" s="136">
        <v>4</v>
      </c>
      <c r="G22" s="137" t="s">
        <v>47</v>
      </c>
      <c r="H22" s="127" t="s">
        <v>28</v>
      </c>
      <c r="I22" s="128"/>
      <c r="J22" s="129"/>
      <c r="K22" s="130" t="s">
        <v>38</v>
      </c>
      <c r="L22" s="131"/>
      <c r="M22" s="90"/>
    </row>
    <row r="23" spans="1:13" x14ac:dyDescent="0.4">
      <c r="A23" s="90"/>
      <c r="B23" s="119" t="s">
        <v>51</v>
      </c>
      <c r="C23" s="120"/>
      <c r="D23" s="120"/>
      <c r="E23" s="120"/>
      <c r="F23" s="136">
        <v>8</v>
      </c>
      <c r="G23" s="137" t="s">
        <v>47</v>
      </c>
      <c r="H23" s="127" t="s">
        <v>29</v>
      </c>
      <c r="I23" s="128"/>
      <c r="J23" s="129"/>
      <c r="K23" s="130" t="s">
        <v>39</v>
      </c>
      <c r="L23" s="131"/>
      <c r="M23" s="90"/>
    </row>
    <row r="24" spans="1:13" x14ac:dyDescent="0.4">
      <c r="A24" s="90"/>
      <c r="B24" s="127" t="s">
        <v>52</v>
      </c>
      <c r="C24" s="128"/>
      <c r="D24" s="128"/>
      <c r="E24" s="129"/>
      <c r="F24" s="136">
        <v>15</v>
      </c>
      <c r="G24" s="137" t="s">
        <v>47</v>
      </c>
      <c r="H24" s="127" t="s">
        <v>30</v>
      </c>
      <c r="I24" s="128"/>
      <c r="J24" s="129"/>
      <c r="K24" s="130" t="s">
        <v>40</v>
      </c>
      <c r="L24" s="131"/>
      <c r="M24" s="90"/>
    </row>
    <row r="25" spans="1:13" x14ac:dyDescent="0.4">
      <c r="A25" s="90"/>
      <c r="B25" s="119" t="s">
        <v>24</v>
      </c>
      <c r="C25" s="120"/>
      <c r="D25" s="120"/>
      <c r="E25" s="120"/>
      <c r="F25" s="138">
        <v>0.14000000000000001</v>
      </c>
      <c r="G25" s="139"/>
      <c r="H25" s="127" t="s">
        <v>31</v>
      </c>
      <c r="I25" s="128"/>
      <c r="J25" s="129"/>
      <c r="K25" s="130" t="s">
        <v>41</v>
      </c>
      <c r="L25" s="131"/>
      <c r="M25" s="90"/>
    </row>
    <row r="26" spans="1:13" x14ac:dyDescent="0.4">
      <c r="A26" s="90"/>
      <c r="B26" s="140"/>
      <c r="C26" s="141" t="s">
        <v>21</v>
      </c>
      <c r="D26" s="141" t="s">
        <v>11</v>
      </c>
      <c r="E26" s="141" t="s">
        <v>12</v>
      </c>
      <c r="F26" s="141" t="s">
        <v>22</v>
      </c>
      <c r="G26" s="142" t="s">
        <v>23</v>
      </c>
      <c r="H26" s="119" t="s">
        <v>62</v>
      </c>
      <c r="I26" s="120"/>
      <c r="J26" s="120"/>
      <c r="K26" s="121" t="s">
        <v>42</v>
      </c>
      <c r="L26" s="122"/>
      <c r="M26" s="90"/>
    </row>
    <row r="27" spans="1:13" ht="19.5" thickBot="1" x14ac:dyDescent="0.45">
      <c r="A27" s="90"/>
      <c r="B27" s="143" t="s">
        <v>61</v>
      </c>
      <c r="C27" s="144">
        <f>($B$8+$F$21+$F$22+$F$23+$F$24)*0.14</f>
        <v>91.280000000000015</v>
      </c>
      <c r="D27" s="144">
        <f>($B$10+$F$21+$F$22+$F$23+$F$24)*0.14</f>
        <v>100.94000000000001</v>
      </c>
      <c r="E27" s="144">
        <f>($B$12+$F$21+$F$22+$F$23+$F$24)*0.14</f>
        <v>111.16000000000001</v>
      </c>
      <c r="F27" s="144">
        <f>($B$14+$F$21+$F$22+$F$23+$F$24)*0.14</f>
        <v>120.96000000000001</v>
      </c>
      <c r="G27" s="165">
        <f>($B$16+$F$21+$F$22+$F$23+$F$24)*0.14</f>
        <v>130.62</v>
      </c>
      <c r="H27" s="119" t="s">
        <v>32</v>
      </c>
      <c r="I27" s="120"/>
      <c r="J27" s="120"/>
      <c r="K27" s="125" t="s">
        <v>43</v>
      </c>
      <c r="L27" s="126"/>
      <c r="M27" s="90"/>
    </row>
    <row r="28" spans="1:13" ht="19.5" thickBot="1" x14ac:dyDescent="0.45">
      <c r="A28" s="90"/>
      <c r="B28" s="53" t="s">
        <v>17</v>
      </c>
      <c r="C28" s="54"/>
      <c r="D28" s="54"/>
      <c r="E28" s="54"/>
      <c r="F28" s="54"/>
      <c r="G28" s="55"/>
      <c r="H28" s="123" t="s">
        <v>33</v>
      </c>
      <c r="I28" s="124"/>
      <c r="J28" s="124"/>
      <c r="K28" s="121" t="s">
        <v>44</v>
      </c>
      <c r="L28" s="122"/>
      <c r="M28" s="90"/>
    </row>
    <row r="29" spans="1:13" x14ac:dyDescent="0.4">
      <c r="A29" s="90"/>
      <c r="B29" s="115" t="s">
        <v>53</v>
      </c>
      <c r="C29" s="116"/>
      <c r="D29" s="116"/>
      <c r="E29" s="116"/>
      <c r="F29" s="145">
        <v>184</v>
      </c>
      <c r="G29" s="146" t="s">
        <v>54</v>
      </c>
      <c r="H29" s="119" t="s">
        <v>34</v>
      </c>
      <c r="I29" s="120"/>
      <c r="J29" s="120"/>
      <c r="K29" s="121" t="s">
        <v>46</v>
      </c>
      <c r="L29" s="122"/>
      <c r="M29" s="90"/>
    </row>
    <row r="30" spans="1:13" x14ac:dyDescent="0.4">
      <c r="A30" s="90"/>
      <c r="B30" s="119" t="s">
        <v>18</v>
      </c>
      <c r="C30" s="120"/>
      <c r="D30" s="120"/>
      <c r="E30" s="120"/>
      <c r="F30" s="136">
        <v>8</v>
      </c>
      <c r="G30" s="137" t="s">
        <v>48</v>
      </c>
      <c r="H30" s="119"/>
      <c r="I30" s="120"/>
      <c r="J30" s="120"/>
      <c r="K30" s="121" t="s">
        <v>45</v>
      </c>
      <c r="L30" s="122"/>
      <c r="M30" s="90"/>
    </row>
    <row r="31" spans="1:13" x14ac:dyDescent="0.4">
      <c r="A31" s="90"/>
      <c r="B31" s="119" t="s">
        <v>20</v>
      </c>
      <c r="C31" s="120"/>
      <c r="D31" s="120"/>
      <c r="E31" s="120"/>
      <c r="F31" s="136">
        <v>120</v>
      </c>
      <c r="G31" s="137" t="s">
        <v>47</v>
      </c>
      <c r="H31" s="51" t="s">
        <v>35</v>
      </c>
      <c r="I31" s="52"/>
      <c r="J31" s="52"/>
      <c r="K31" s="69" t="s">
        <v>59</v>
      </c>
      <c r="L31" s="70"/>
      <c r="M31" s="90"/>
    </row>
    <row r="32" spans="1:13" x14ac:dyDescent="0.4">
      <c r="A32" s="90"/>
      <c r="B32" s="119" t="s">
        <v>55</v>
      </c>
      <c r="C32" s="120"/>
      <c r="D32" s="120"/>
      <c r="E32" s="120"/>
      <c r="F32" s="136">
        <v>90</v>
      </c>
      <c r="G32" s="137" t="s">
        <v>47</v>
      </c>
      <c r="H32" s="151" t="s">
        <v>60</v>
      </c>
      <c r="I32" s="152"/>
      <c r="J32" s="152"/>
      <c r="K32" s="116"/>
      <c r="L32" s="153"/>
      <c r="M32" s="90"/>
    </row>
    <row r="33" spans="1:13" ht="19.5" thickBot="1" x14ac:dyDescent="0.45">
      <c r="A33" s="90"/>
      <c r="B33" s="147" t="s">
        <v>56</v>
      </c>
      <c r="C33" s="148"/>
      <c r="D33" s="148"/>
      <c r="E33" s="148"/>
      <c r="F33" s="149">
        <v>-30</v>
      </c>
      <c r="G33" s="150" t="s">
        <v>47</v>
      </c>
      <c r="H33" s="147"/>
      <c r="I33" s="148"/>
      <c r="J33" s="148"/>
      <c r="K33" s="148"/>
      <c r="L33" s="154"/>
      <c r="M33" s="90"/>
    </row>
    <row r="34" spans="1:13" ht="9.75" customHeight="1" x14ac:dyDescent="0.4">
      <c r="A34" s="90"/>
      <c r="B34" s="90"/>
      <c r="C34" s="90"/>
      <c r="D34" s="90"/>
      <c r="E34" s="90"/>
      <c r="F34" s="90"/>
      <c r="G34" s="90"/>
      <c r="H34" s="90"/>
      <c r="I34" s="90"/>
      <c r="J34" s="90"/>
      <c r="K34" s="90"/>
      <c r="L34" s="90"/>
      <c r="M34" s="90"/>
    </row>
  </sheetData>
  <mergeCells count="107">
    <mergeCell ref="B31:E31"/>
    <mergeCell ref="H31:J31"/>
    <mergeCell ref="K31:L31"/>
    <mergeCell ref="B32:E32"/>
    <mergeCell ref="H32:L33"/>
    <mergeCell ref="B33:E33"/>
    <mergeCell ref="H27:J27"/>
    <mergeCell ref="K27:L27"/>
    <mergeCell ref="B28:G28"/>
    <mergeCell ref="H28:J28"/>
    <mergeCell ref="K28:L28"/>
    <mergeCell ref="B29:E29"/>
    <mergeCell ref="H29:J30"/>
    <mergeCell ref="K29:L29"/>
    <mergeCell ref="B30:E30"/>
    <mergeCell ref="K30:L30"/>
    <mergeCell ref="B25:E25"/>
    <mergeCell ref="F25:G25"/>
    <mergeCell ref="H25:J25"/>
    <mergeCell ref="K25:L25"/>
    <mergeCell ref="H26:J26"/>
    <mergeCell ref="K26:L26"/>
    <mergeCell ref="B23:E23"/>
    <mergeCell ref="H23:J23"/>
    <mergeCell ref="K23:L23"/>
    <mergeCell ref="B24:E24"/>
    <mergeCell ref="H24:J24"/>
    <mergeCell ref="K24:L24"/>
    <mergeCell ref="B21:E21"/>
    <mergeCell ref="H21:J21"/>
    <mergeCell ref="K21:L21"/>
    <mergeCell ref="B22:E22"/>
    <mergeCell ref="H22:J22"/>
    <mergeCell ref="K22:L22"/>
    <mergeCell ref="B19:E19"/>
    <mergeCell ref="F19:G19"/>
    <mergeCell ref="H19:J19"/>
    <mergeCell ref="K19:L19"/>
    <mergeCell ref="B20:E20"/>
    <mergeCell ref="F20:G20"/>
    <mergeCell ref="H20:J20"/>
    <mergeCell ref="K20:L20"/>
    <mergeCell ref="B18:G18"/>
    <mergeCell ref="H18:L18"/>
    <mergeCell ref="I13:I14"/>
    <mergeCell ref="J13:J14"/>
    <mergeCell ref="K13:K14"/>
    <mergeCell ref="L13:L14"/>
    <mergeCell ref="C15:C16"/>
    <mergeCell ref="D15:D16"/>
    <mergeCell ref="E15:E16"/>
    <mergeCell ref="F15:F16"/>
    <mergeCell ref="G15:G16"/>
    <mergeCell ref="H15:H16"/>
    <mergeCell ref="L11:L12"/>
    <mergeCell ref="C13:C14"/>
    <mergeCell ref="D13:D14"/>
    <mergeCell ref="E13:E14"/>
    <mergeCell ref="F13:F14"/>
    <mergeCell ref="G13:G14"/>
    <mergeCell ref="H13:H14"/>
    <mergeCell ref="I15:I16"/>
    <mergeCell ref="J15:J16"/>
    <mergeCell ref="K15:K16"/>
    <mergeCell ref="L15:L16"/>
    <mergeCell ref="C11:C12"/>
    <mergeCell ref="D11:D12"/>
    <mergeCell ref="E11:E12"/>
    <mergeCell ref="F11:F12"/>
    <mergeCell ref="G11:G12"/>
    <mergeCell ref="H11:H12"/>
    <mergeCell ref="I11:I12"/>
    <mergeCell ref="J11:J12"/>
    <mergeCell ref="K11:K12"/>
    <mergeCell ref="I7:I8"/>
    <mergeCell ref="J7:J8"/>
    <mergeCell ref="K7:K8"/>
    <mergeCell ref="L7:L8"/>
    <mergeCell ref="C9:C10"/>
    <mergeCell ref="D9:D10"/>
    <mergeCell ref="E9:E10"/>
    <mergeCell ref="F9:F10"/>
    <mergeCell ref="G9:G10"/>
    <mergeCell ref="H9:H10"/>
    <mergeCell ref="C7:C8"/>
    <mergeCell ref="D7:D8"/>
    <mergeCell ref="E7:E8"/>
    <mergeCell ref="F7:F8"/>
    <mergeCell ref="G7:G8"/>
    <mergeCell ref="H7:H8"/>
    <mergeCell ref="I9:I10"/>
    <mergeCell ref="J9:J10"/>
    <mergeCell ref="K9:K10"/>
    <mergeCell ref="L9:L10"/>
    <mergeCell ref="C4:D4"/>
    <mergeCell ref="E4:F4"/>
    <mergeCell ref="G4:H4"/>
    <mergeCell ref="I4:J4"/>
    <mergeCell ref="K4:L4"/>
    <mergeCell ref="B5:B6"/>
    <mergeCell ref="B1:L1"/>
    <mergeCell ref="K2:L2"/>
    <mergeCell ref="C3:D3"/>
    <mergeCell ref="E3:F3"/>
    <mergeCell ref="G3:H3"/>
    <mergeCell ref="I3:J3"/>
    <mergeCell ref="K3:L3"/>
  </mergeCells>
  <phoneticPr fontId="2"/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令和6年6月～</vt:lpstr>
      <vt:lpstr>令和6年8月～ </vt:lpstr>
      <vt:lpstr>令和7年4月～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2024-10-22T02:12:54Z</cp:lastPrinted>
  <dcterms:created xsi:type="dcterms:W3CDTF">2024-03-28T06:47:57Z</dcterms:created>
  <dcterms:modified xsi:type="dcterms:W3CDTF">2025-04-02T07:45:21Z</dcterms:modified>
</cp:coreProperties>
</file>